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Александровка\на сайт\РЕШЕНИЯ СД\"/>
    </mc:Choice>
  </mc:AlternateContent>
  <bookViews>
    <workbookView xWindow="0" yWindow="0" windowWidth="20490" windowHeight="7155"/>
  </bookViews>
  <sheets>
    <sheet name="прил 1" sheetId="18" r:id="rId1"/>
    <sheet name="Прил 2" sheetId="19" state="hidden" r:id="rId2"/>
    <sheet name="Прил 3" sheetId="20" state="hidden" r:id="rId3"/>
    <sheet name="Прил 4" sheetId="21" state="hidden" r:id="rId4"/>
    <sheet name="прил 2." sheetId="25" r:id="rId5"/>
    <sheet name="прил 3." sheetId="26" r:id="rId6"/>
    <sheet name="прил 4." sheetId="24" r:id="rId7"/>
    <sheet name="Прил 5" sheetId="23" r:id="rId8"/>
    <sheet name="прил 6" sheetId="22" r:id="rId9"/>
    <sheet name="прил 7" sheetId="16" r:id="rId10"/>
    <sheet name="прил 8" sheetId="17" r:id="rId11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F46" i="23" l="1"/>
  <c r="F45" i="23" s="1"/>
  <c r="F44" i="23" s="1"/>
  <c r="E46" i="23"/>
  <c r="E45" i="23" s="1"/>
  <c r="E44" i="23" s="1"/>
  <c r="D46" i="23"/>
  <c r="D45" i="23" s="1"/>
  <c r="D44" i="23" s="1"/>
  <c r="D21" i="23"/>
  <c r="E26" i="22"/>
  <c r="D26" i="22"/>
  <c r="C26" i="22"/>
  <c r="V61" i="16"/>
  <c r="V59" i="16" s="1"/>
  <c r="V58" i="16" s="1"/>
  <c r="V55" i="16"/>
  <c r="V54" i="16"/>
  <c r="V53" i="16" s="1"/>
  <c r="V52" i="16" s="1"/>
  <c r="V17" i="16"/>
  <c r="V16" i="16" s="1"/>
  <c r="V15" i="16" s="1"/>
  <c r="V14" i="16" s="1"/>
  <c r="T17" i="16"/>
  <c r="T16" i="16" s="1"/>
  <c r="T15" i="16" s="1"/>
  <c r="T14" i="16" s="1"/>
  <c r="T61" i="16"/>
  <c r="T59" i="16" s="1"/>
  <c r="T58" i="16" s="1"/>
  <c r="T55" i="16"/>
  <c r="T54" i="16"/>
  <c r="T53" i="16" s="1"/>
  <c r="T52" i="16" s="1"/>
  <c r="T50" i="16" s="1"/>
  <c r="R58" i="16"/>
  <c r="R59" i="16"/>
  <c r="R61" i="16"/>
  <c r="R54" i="16"/>
  <c r="R53" i="16" s="1"/>
  <c r="R52" i="16" s="1"/>
  <c r="R50" i="16" s="1"/>
  <c r="R55" i="16"/>
  <c r="R17" i="16"/>
  <c r="F15" i="23"/>
  <c r="F14" i="23" s="1"/>
  <c r="F13" i="23" s="1"/>
  <c r="E15" i="23"/>
  <c r="E14" i="23"/>
  <c r="E13" i="23" s="1"/>
  <c r="E12" i="23" s="1"/>
  <c r="D15" i="23"/>
  <c r="D14" i="23" s="1"/>
  <c r="D13" i="23" s="1"/>
  <c r="F21" i="23"/>
  <c r="E21" i="23"/>
  <c r="F23" i="23"/>
  <c r="E23" i="23"/>
  <c r="D23" i="23"/>
  <c r="F25" i="23"/>
  <c r="E25" i="23"/>
  <c r="F27" i="23"/>
  <c r="E27" i="23"/>
  <c r="F31" i="23"/>
  <c r="F30" i="23" s="1"/>
  <c r="F29" i="23" s="1"/>
  <c r="E31" i="23"/>
  <c r="E30" i="23"/>
  <c r="E29" i="23" s="1"/>
  <c r="F35" i="23"/>
  <c r="E35" i="23"/>
  <c r="F34" i="23"/>
  <c r="E34" i="23"/>
  <c r="F42" i="23"/>
  <c r="E42" i="23"/>
  <c r="E41" i="23" s="1"/>
  <c r="E37" i="23" s="1"/>
  <c r="E33" i="23" s="1"/>
  <c r="F41" i="23"/>
  <c r="F37" i="23" s="1"/>
  <c r="F33" i="23" s="1"/>
  <c r="F48" i="23"/>
  <c r="E48" i="23"/>
  <c r="F53" i="23"/>
  <c r="F52" i="23" s="1"/>
  <c r="F51" i="23" s="1"/>
  <c r="F50" i="23" s="1"/>
  <c r="E53" i="23"/>
  <c r="E52" i="23"/>
  <c r="E51" i="23" s="1"/>
  <c r="E50" i="23" s="1"/>
  <c r="F56" i="23"/>
  <c r="F55" i="23"/>
  <c r="E56" i="23"/>
  <c r="E55" i="23"/>
  <c r="D31" i="23"/>
  <c r="D30" i="23"/>
  <c r="D29" i="23" s="1"/>
  <c r="D34" i="23"/>
  <c r="D35" i="23"/>
  <c r="D42" i="23"/>
  <c r="D41" i="23" s="1"/>
  <c r="D37" i="23" s="1"/>
  <c r="D33" i="23" s="1"/>
  <c r="D48" i="23"/>
  <c r="D53" i="23"/>
  <c r="D52" i="23" s="1"/>
  <c r="D51" i="23" s="1"/>
  <c r="D50" i="23" s="1"/>
  <c r="D56" i="23"/>
  <c r="D55" i="23" s="1"/>
  <c r="F20" i="23"/>
  <c r="F19" i="23" s="1"/>
  <c r="E20" i="23"/>
  <c r="E19" i="23" s="1"/>
  <c r="D20" i="23"/>
  <c r="D19" i="23" s="1"/>
  <c r="D27" i="23"/>
  <c r="D25" i="23"/>
  <c r="E12" i="22"/>
  <c r="D12" i="22"/>
  <c r="C12" i="22"/>
  <c r="C28" i="22" s="1"/>
  <c r="C17" i="22"/>
  <c r="V75" i="16"/>
  <c r="V74" i="16" s="1"/>
  <c r="V73" i="16" s="1"/>
  <c r="V72" i="16" s="1"/>
  <c r="V71" i="16" s="1"/>
  <c r="T74" i="16"/>
  <c r="T73" i="16" s="1"/>
  <c r="T72" i="16" s="1"/>
  <c r="T71" i="16" s="1"/>
  <c r="T75" i="16"/>
  <c r="R33" i="16"/>
  <c r="T33" i="16"/>
  <c r="T32" i="16"/>
  <c r="T31" i="16" s="1"/>
  <c r="T30" i="16" s="1"/>
  <c r="V33" i="16"/>
  <c r="V32" i="16"/>
  <c r="V31" i="16" s="1"/>
  <c r="V30" i="16" s="1"/>
  <c r="V28" i="16"/>
  <c r="T28" i="16"/>
  <c r="R28" i="16"/>
  <c r="R32" i="16"/>
  <c r="R31" i="16" s="1"/>
  <c r="R30" i="16" s="1"/>
  <c r="V81" i="16"/>
  <c r="V83" i="16"/>
  <c r="V79" i="16" s="1"/>
  <c r="T83" i="16"/>
  <c r="T80" i="16"/>
  <c r="T81" i="16"/>
  <c r="R81" i="16"/>
  <c r="R77" i="16" s="1"/>
  <c r="R83" i="16"/>
  <c r="V39" i="16"/>
  <c r="V38" i="16" s="1"/>
  <c r="V37" i="16" s="1"/>
  <c r="V36" i="16" s="1"/>
  <c r="V35" i="16" s="1"/>
  <c r="T39" i="16"/>
  <c r="T38" i="16"/>
  <c r="T37" i="16" s="1"/>
  <c r="T36" i="16" s="1"/>
  <c r="T35" i="16" s="1"/>
  <c r="R39" i="16"/>
  <c r="R38" i="16" s="1"/>
  <c r="R37" i="16" s="1"/>
  <c r="R36" i="16" s="1"/>
  <c r="R35" i="16" s="1"/>
  <c r="AA64" i="17"/>
  <c r="Z64" i="17"/>
  <c r="Z63" i="17" s="1"/>
  <c r="Z62" i="17" s="1"/>
  <c r="Z61" i="17" s="1"/>
  <c r="AA63" i="17"/>
  <c r="AA62" i="17" s="1"/>
  <c r="AA61" i="17" s="1"/>
  <c r="Y64" i="17"/>
  <c r="Y63" i="17"/>
  <c r="Y62" i="17" s="1"/>
  <c r="Y61" i="17" s="1"/>
  <c r="AA59" i="17"/>
  <c r="Z59" i="17"/>
  <c r="Z58" i="17" s="1"/>
  <c r="Z57" i="17" s="1"/>
  <c r="Z56" i="17" s="1"/>
  <c r="Z55" i="17" s="1"/>
  <c r="Z54" i="17" s="1"/>
  <c r="AA58" i="17"/>
  <c r="AA57" i="17"/>
  <c r="AA56" i="17" s="1"/>
  <c r="AA55" i="17" s="1"/>
  <c r="Y59" i="17"/>
  <c r="Y58" i="17" s="1"/>
  <c r="Y57" i="17" s="1"/>
  <c r="Y56" i="17" s="1"/>
  <c r="Y55" i="17" s="1"/>
  <c r="AA87" i="17"/>
  <c r="AA86" i="17"/>
  <c r="AA42" i="17"/>
  <c r="Z42" i="17"/>
  <c r="Z41" i="17" s="1"/>
  <c r="Z40" i="17" s="1"/>
  <c r="Z39" i="17" s="1"/>
  <c r="Z38" i="17" s="1"/>
  <c r="AA41" i="17"/>
  <c r="AA40" i="17" s="1"/>
  <c r="AA39" i="17" s="1"/>
  <c r="AA38" i="17" s="1"/>
  <c r="Y42" i="17"/>
  <c r="Y41" i="17" s="1"/>
  <c r="Y40" i="17" s="1"/>
  <c r="Y39" i="17" s="1"/>
  <c r="Y38" i="17" s="1"/>
  <c r="AA26" i="17"/>
  <c r="Z26" i="17"/>
  <c r="Z22" i="17" s="1"/>
  <c r="Z21" i="17" s="1"/>
  <c r="Z20" i="17" s="1"/>
  <c r="Z19" i="17" s="1"/>
  <c r="Y26" i="17"/>
  <c r="Y87" i="17"/>
  <c r="AA31" i="17"/>
  <c r="Z31" i="17"/>
  <c r="Y31" i="17"/>
  <c r="AA52" i="17"/>
  <c r="Z52" i="17"/>
  <c r="Y52" i="17"/>
  <c r="AA36" i="17"/>
  <c r="Z36" i="17"/>
  <c r="Z35" i="17" s="1"/>
  <c r="Z34" i="17" s="1"/>
  <c r="Z33" i="17" s="1"/>
  <c r="AA35" i="17"/>
  <c r="AA34" i="17" s="1"/>
  <c r="AA33" i="17" s="1"/>
  <c r="Y36" i="17"/>
  <c r="Y35" i="17" s="1"/>
  <c r="Y34" i="17" s="1"/>
  <c r="Y33" i="17" s="1"/>
  <c r="AA84" i="17"/>
  <c r="AA83" i="17" s="1"/>
  <c r="Z84" i="17"/>
  <c r="Y84" i="17"/>
  <c r="Z87" i="17"/>
  <c r="Z86" i="17"/>
  <c r="Z83" i="17" s="1"/>
  <c r="Y86" i="17"/>
  <c r="AA78" i="17"/>
  <c r="AA77" i="17"/>
  <c r="AA76" i="17"/>
  <c r="AA75" i="17"/>
  <c r="AA74" i="17"/>
  <c r="AA73" i="17"/>
  <c r="Z78" i="17"/>
  <c r="Z77" i="17"/>
  <c r="Z76" i="17"/>
  <c r="Z75" i="17"/>
  <c r="Z74" i="17"/>
  <c r="Z73" i="17"/>
  <c r="AA71" i="17"/>
  <c r="AA70" i="17"/>
  <c r="AA69" i="17"/>
  <c r="AA68" i="17"/>
  <c r="AA67" i="17"/>
  <c r="AA66" i="17"/>
  <c r="Z71" i="17"/>
  <c r="Z70" i="17"/>
  <c r="Z69" i="17"/>
  <c r="Z68" i="17"/>
  <c r="Z67" i="17"/>
  <c r="Z66" i="17"/>
  <c r="AA49" i="17"/>
  <c r="AA48" i="17" s="1"/>
  <c r="AA47" i="17" s="1"/>
  <c r="AA46" i="17" s="1"/>
  <c r="AA45" i="17" s="1"/>
  <c r="AA44" i="17" s="1"/>
  <c r="Z49" i="17"/>
  <c r="Z48" i="17" s="1"/>
  <c r="Z47" i="17" s="1"/>
  <c r="Z46" i="17" s="1"/>
  <c r="Z45" i="17" s="1"/>
  <c r="Z44" i="17" s="1"/>
  <c r="AA23" i="17"/>
  <c r="AA22" i="17" s="1"/>
  <c r="AA21" i="17" s="1"/>
  <c r="AA20" i="17" s="1"/>
  <c r="AA19" i="17" s="1"/>
  <c r="AA11" i="17" s="1"/>
  <c r="Z23" i="17"/>
  <c r="AA16" i="17"/>
  <c r="AA15" i="17" s="1"/>
  <c r="Z16" i="17"/>
  <c r="Z15" i="17"/>
  <c r="AA14" i="17"/>
  <c r="Z14" i="17"/>
  <c r="AA13" i="17"/>
  <c r="Z13" i="17"/>
  <c r="AA12" i="17"/>
  <c r="Z12" i="17"/>
  <c r="V22" i="16"/>
  <c r="T22" i="16"/>
  <c r="T21" i="16"/>
  <c r="T20" i="16" s="1"/>
  <c r="T19" i="16" s="1"/>
  <c r="R22" i="16"/>
  <c r="E19" i="22"/>
  <c r="D19" i="22"/>
  <c r="C19" i="22"/>
  <c r="V68" i="16"/>
  <c r="V67" i="16"/>
  <c r="V66" i="16"/>
  <c r="V65" i="16"/>
  <c r="V64" i="16"/>
  <c r="V80" i="16"/>
  <c r="V78" i="16"/>
  <c r="T79" i="16"/>
  <c r="T78" i="16"/>
  <c r="T77" i="16"/>
  <c r="V45" i="16"/>
  <c r="V43" i="16"/>
  <c r="T45" i="16"/>
  <c r="T43" i="16"/>
  <c r="T68" i="16"/>
  <c r="T67" i="16"/>
  <c r="T66" i="16" s="1"/>
  <c r="T65" i="16" s="1"/>
  <c r="T64" i="16" s="1"/>
  <c r="D17" i="22"/>
  <c r="E17" i="22"/>
  <c r="R16" i="16"/>
  <c r="R15" i="16" s="1"/>
  <c r="R14" i="16" s="1"/>
  <c r="Y23" i="17"/>
  <c r="Y22" i="17"/>
  <c r="Y21" i="17" s="1"/>
  <c r="Y20" i="17" s="1"/>
  <c r="Y19" i="17" s="1"/>
  <c r="R80" i="16"/>
  <c r="R79" i="16"/>
  <c r="R78" i="16"/>
  <c r="Y71" i="17"/>
  <c r="Y70" i="17"/>
  <c r="Y69" i="17"/>
  <c r="Y68" i="17"/>
  <c r="Y67" i="17"/>
  <c r="Y66" i="17"/>
  <c r="Y78" i="17"/>
  <c r="Y77" i="17"/>
  <c r="Y76" i="17"/>
  <c r="Y75" i="17"/>
  <c r="Y74" i="17"/>
  <c r="Y73" i="17"/>
  <c r="R75" i="16"/>
  <c r="R74" i="16"/>
  <c r="R73" i="16"/>
  <c r="R72" i="16"/>
  <c r="R71" i="16"/>
  <c r="R66" i="16"/>
  <c r="R65" i="16"/>
  <c r="R67" i="16" s="1"/>
  <c r="R68" i="16" s="1"/>
  <c r="R45" i="16"/>
  <c r="R44" i="16"/>
  <c r="R43" i="16" s="1"/>
  <c r="R42" i="16" s="1"/>
  <c r="R41" i="16" s="1"/>
  <c r="Y83" i="17"/>
  <c r="Y82" i="17" s="1"/>
  <c r="Y49" i="17"/>
  <c r="Y16" i="17"/>
  <c r="Y15" i="17"/>
  <c r="D22" i="22"/>
  <c r="E22" i="22"/>
  <c r="C22" i="22"/>
  <c r="E24" i="22"/>
  <c r="C24" i="22"/>
  <c r="D24" i="22"/>
  <c r="E15" i="18"/>
  <c r="E14" i="18"/>
  <c r="E13" i="18" s="1"/>
  <c r="E12" i="18" s="1"/>
  <c r="E11" i="18" s="1"/>
  <c r="E19" i="18"/>
  <c r="E18" i="18" s="1"/>
  <c r="E17" i="18" s="1"/>
  <c r="D19" i="18"/>
  <c r="C19" i="18"/>
  <c r="C18" i="18" s="1"/>
  <c r="C17" i="18" s="1"/>
  <c r="D15" i="18"/>
  <c r="D14" i="18"/>
  <c r="D13" i="18" s="1"/>
  <c r="D12" i="18" s="1"/>
  <c r="D11" i="18" s="1"/>
  <c r="C15" i="18"/>
  <c r="C14" i="18" s="1"/>
  <c r="C13" i="18" s="1"/>
  <c r="C12" i="18" s="1"/>
  <c r="C11" i="18" s="1"/>
  <c r="E28" i="22"/>
  <c r="Y12" i="17"/>
  <c r="Y13" i="17"/>
  <c r="T42" i="16"/>
  <c r="T44" i="16"/>
  <c r="V42" i="16"/>
  <c r="V44" i="16"/>
  <c r="T41" i="16"/>
  <c r="V41" i="16"/>
  <c r="D28" i="22"/>
  <c r="D18" i="18"/>
  <c r="D17" i="18"/>
  <c r="V21" i="16"/>
  <c r="V20" i="16" s="1"/>
  <c r="R21" i="16"/>
  <c r="R20" i="16" s="1"/>
  <c r="R19" i="16" s="1"/>
  <c r="V19" i="16"/>
  <c r="Y48" i="17"/>
  <c r="Y47" i="17" s="1"/>
  <c r="Y46" i="17" s="1"/>
  <c r="Y45" i="17" s="1"/>
  <c r="Y44" i="17" s="1"/>
  <c r="Y14" i="17"/>
  <c r="T12" i="16" l="1"/>
  <c r="T85" i="16"/>
  <c r="Z11" i="17"/>
  <c r="Z89" i="17"/>
  <c r="Z10" i="17" s="1"/>
  <c r="Y54" i="17"/>
  <c r="Y89" i="17" s="1"/>
  <c r="Y10" i="17" s="1"/>
  <c r="V12" i="16"/>
  <c r="V85" i="16"/>
  <c r="R85" i="16"/>
  <c r="R12" i="16"/>
  <c r="Z80" i="17"/>
  <c r="Z81" i="17"/>
  <c r="Z82" i="17"/>
  <c r="Y11" i="17"/>
  <c r="F12" i="23"/>
  <c r="F58" i="23" s="1"/>
  <c r="F11" i="23" s="1"/>
  <c r="V50" i="16"/>
  <c r="AA82" i="17"/>
  <c r="AA81" i="17"/>
  <c r="AA80" i="17"/>
  <c r="AA54" i="17"/>
  <c r="AA89" i="17" s="1"/>
  <c r="AA10" i="17" s="1"/>
  <c r="E58" i="23"/>
  <c r="E11" i="23" s="1"/>
  <c r="D12" i="23"/>
  <c r="D58" i="23" s="1"/>
  <c r="D11" i="23" s="1"/>
  <c r="Y81" i="17"/>
  <c r="Y80" i="17"/>
  <c r="V77" i="16"/>
  <c r="R64" i="16"/>
</calcChain>
</file>

<file path=xl/sharedStrings.xml><?xml version="1.0" encoding="utf-8"?>
<sst xmlns="http://schemas.openxmlformats.org/spreadsheetml/2006/main" count="563" uniqueCount="370">
  <si>
    <t>Наименование показателя</t>
  </si>
  <si>
    <t>1</t>
  </si>
  <si>
    <t>3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</si>
  <si>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</si>
  <si>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</si>
  <si>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</si>
  <si>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</si>
  <si>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</si>
  <si>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</si>
  <si>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</si>
  <si>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</si>
  <si>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</si>
  <si>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</si>
  <si>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</si>
  <si>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</si>
  <si>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</si>
  <si>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</si>
  <si>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</si>
  <si>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</si>
  <si>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</si>
  <si>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</si>
  <si>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</si>
  <si>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</si>
  <si>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</si>
  <si>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</si>
  <si>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</si>
  <si>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</si>
  <si>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</si>
  <si>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</si>
  <si>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</si>
  <si>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</si>
  <si>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</si>
  <si>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</si>
  <si>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</si>
  <si>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</si>
  <si>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</si>
  <si>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</si>
  <si>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</si>
  <si>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</si>
  <si>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</si>
  <si>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</si>
  <si>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</si>
  <si>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</si>
  <si>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</si>
  <si>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</si>
  <si>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</si>
  <si>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</si>
  <si>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</si>
  <si>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</si>
  <si>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</si>
  <si>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</si>
  <si>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</si>
  <si>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</si>
  <si>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</si>
  <si>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</si>
  <si>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</si>
  <si>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</si>
  <si>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</si>
  <si>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</si>
  <si>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</si>
  <si>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</si>
  <si>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</si>
  <si>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</si>
  <si>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</si>
  <si>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</si>
  <si>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</si>
  <si>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</si>
  <si>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</si>
  <si>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</si>
  <si>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</si>
  <si>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</si>
  <si>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</si>
  <si>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</si>
  <si>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</si>
  <si>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</si>
  <si>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</si>
  <si>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</si>
  <si>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</si>
  <si>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</si>
  <si>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</si>
  <si>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</si>
  <si>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</si>
  <si>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</si>
  <si>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</si>
  <si>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</si>
  <si>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</si>
  <si>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</si>
  <si>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</si>
  <si>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</si>
  <si>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</si>
  <si>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</si>
  <si>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</si>
  <si>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120</t>
  </si>
  <si>
    <t>Иные закупки товаров, работ и услуг для государственных (муниципальных) нужд</t>
  </si>
  <si>
    <t>240</t>
  </si>
  <si>
    <t>Осуществления части переданных полномочий по подготовке документов и расчетов, необходимых для составления проектов бюджета, исполнения бюджетов сельских поселений  и полномочий по ведению бюджетного учета и формированию бюджетной отчетности</t>
  </si>
  <si>
    <t>Подпрограмма "Обеспечение осуществления части, переданных органами власти другого уровня, полномочий"</t>
  </si>
  <si>
    <t xml:space="preserve">Ведение первичного воинского учета на территориях, где отсутствуют военные комиссариаты 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</si>
  <si>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</si>
  <si>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</si>
  <si>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</si>
  <si>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</si>
  <si>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ИТОГО РАСХОДОВ</t>
  </si>
  <si>
    <t>____________________</t>
  </si>
  <si>
    <t>к решению совета</t>
  </si>
  <si>
    <t>Непрограммное направление расходов (непрограммные мероприятия).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</si>
  <si>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</si>
  <si>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</si>
  <si>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Меры поддержки добровольных народных дружин</t>
  </si>
  <si>
    <t>ИТОГО ПО РАЗДЕЛАМ РАСХОДОВ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</si>
  <si>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</si>
  <si>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</si>
  <si>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</si>
  <si>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</si>
  <si>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</si>
  <si>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</si>
  <si>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</si>
  <si>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</si>
  <si>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</si>
  <si>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</si>
  <si>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</si>
  <si>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</si>
  <si>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</si>
  <si>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</si>
  <si>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</si>
  <si>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</si>
  <si>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</si>
  <si>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</si>
  <si>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</si>
  <si>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</si>
  <si>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</si>
  <si>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</si>
  <si>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</si>
  <si>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</si>
  <si>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</si>
  <si>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</si>
  <si>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</si>
  <si>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</si>
  <si>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</si>
  <si>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</si>
  <si>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</si>
  <si>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</si>
  <si>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</si>
  <si>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</si>
  <si>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</si>
  <si>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</si>
  <si>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</si>
  <si>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</si>
  <si>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</si>
  <si>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</si>
  <si>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</si>
  <si>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</si>
  <si>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</si>
  <si>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</si>
  <si>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</si>
  <si>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</si>
  <si>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</si>
  <si>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</si>
  <si>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</si>
  <si>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</si>
  <si>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</si>
  <si>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</si>
  <si>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</si>
  <si>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</si>
  <si>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</si>
  <si>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</si>
  <si>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</si>
  <si>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</si>
  <si>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</si>
  <si>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</si>
  <si>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</si>
  <si>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</si>
  <si>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</si>
  <si>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</si>
  <si>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</si>
  <si>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</si>
  <si>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</si>
  <si>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</si>
  <si>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</si>
  <si>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</si>
  <si>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</si>
  <si>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</si>
  <si>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</si>
  <si>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</si>
  <si>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</si>
  <si>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</si>
  <si>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</si>
  <si>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</si>
  <si>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</si>
  <si>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</si>
  <si>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</si>
  <si>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</si>
  <si>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</si>
  <si>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</si>
  <si>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</si>
  <si>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</si>
  <si>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</si>
  <si>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</si>
  <si>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</si>
  <si>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</si>
  <si>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</si>
  <si>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</si>
  <si>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</si>
  <si>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</si>
  <si>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</si>
  <si>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</si>
  <si>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</si>
  <si>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</si>
  <si>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</si>
  <si>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</si>
  <si>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</si>
  <si>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</si>
  <si>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</si>
  <si>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</si>
  <si>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</si>
  <si>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0104</t>
  </si>
  <si>
    <t>0200</t>
  </si>
  <si>
    <t>Национальная оборона</t>
  </si>
  <si>
    <t>0203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</si>
  <si>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</si>
  <si>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</si>
  <si>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</si>
  <si>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</si>
  <si>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</si>
  <si>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</si>
  <si>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</si>
  <si>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</si>
  <si>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</si>
  <si>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</si>
  <si>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Александровского сельсовета</t>
  </si>
  <si>
    <t xml:space="preserve">депутатов Александровского  сельсовета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</si>
  <si>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</si>
  <si>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</si>
  <si>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</si>
  <si>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</si>
  <si>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</si>
  <si>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</si>
  <si>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</si>
  <si>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</si>
  <si>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</si>
  <si>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</si>
  <si>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</si>
  <si>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</si>
  <si>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</si>
  <si>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</si>
  <si>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</si>
  <si>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</si>
  <si>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</si>
  <si>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</si>
  <si>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</si>
  <si>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депутатов Александровского сельсовета 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</si>
  <si>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</si>
  <si>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Александровский сельсовет"</t>
  </si>
  <si>
    <t>Подпрограмма «Развитие дорожного хозяйства на территории муниципального образования Александровский сельсовет»</t>
  </si>
  <si>
    <t>Подпрограмма «Развитие культуры на территории муниципального образования Александровский сельсовет»</t>
  </si>
  <si>
    <t xml:space="preserve"> по разделам и подразделам, целевым статьям и видам </t>
  </si>
  <si>
    <t>Уплата налогов, сборов и иных платежей</t>
  </si>
  <si>
    <t>Подпрограмма «Обеспечение пожарной безопасности на территории муниципального образования Александровский сельсовет»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</si>
  <si>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</si>
  <si>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</si>
  <si>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>Подпрограмма «Благоустройство территории муниципального образованияАлександровский сельсовет»</t>
  </si>
  <si>
    <t xml:space="preserve">Финансовое обеспечение мероприятий по благоустройству территорий муниципального образования поселения </t>
  </si>
  <si>
    <t>Подпрограмма  "Обеспечение пожарной безопасности на территории муниципального образования Александровский сельсовет"</t>
  </si>
  <si>
    <t>Подпрограмма "Развитие культуры на территории муниципального образования Александровский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</si>
  <si>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</si>
  <si>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Александровский сельсовет"</t>
  </si>
  <si>
    <t>Подпрограмма "Развитие дорожного хозяйства на территории муниципального образования Александровский сельсовет"</t>
  </si>
  <si>
    <t>Уплата иных платежей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</si>
  <si>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</si>
  <si>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расходов классификации расходов  бюджета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</si>
  <si>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</si>
  <si>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 на 2018-2021годы"</t>
  </si>
  <si>
    <t>Содержание, ремонт и капитальный ремонт автомобильных дорог общего пользования и искусственных сооружений на них</t>
  </si>
  <si>
    <t>0106</t>
  </si>
  <si>
    <t>Обеспечение деятельности финансовых, налоговых и таможенных органов(финаносового-бюджетного) надзора</t>
  </si>
  <si>
    <t>Осуществление части переданных в район полномочий по внешнему финансовому муниципальному контролю</t>
  </si>
  <si>
    <t>Муниципальная программа "Реализация муниципальной политики на территории муниципального образования Алдександровский сельсовет Саракташского района Оренбургской области на 2018-2021 годы"</t>
  </si>
  <si>
    <t>Дотации бюджетам сельских поселений на поддержку мер по обеспечению сбалансированности бюджетов</t>
  </si>
  <si>
    <t>2021 год</t>
  </si>
  <si>
    <t>Приложение №  5</t>
  </si>
  <si>
    <t>Приложение 6</t>
  </si>
  <si>
    <t>Приложение 7</t>
  </si>
  <si>
    <t>202 35118 10 0000 150</t>
  </si>
  <si>
    <t>202 49999 10 0000 150</t>
  </si>
  <si>
    <t>000 20210000000000150</t>
  </si>
  <si>
    <t>000 20215001000000150</t>
  </si>
  <si>
    <t>000 20230000000000150</t>
  </si>
  <si>
    <t>000 20235118000000150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</si>
  <si>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</si>
  <si>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</si>
  <si>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Доходы 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</si>
  <si>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</si>
  <si>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</si>
  <si>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нематериальных активов, находящихся в собственности сельских поселений</t>
  </si>
  <si>
    <t>Невыясненные поступления, зачисляемые в бюджеты сельских поселений</t>
  </si>
  <si>
    <t>Прочие доходы от оказания платных услуг (работ) получателями средств бюджетов сельских поселений</t>
  </si>
  <si>
    <t>Денежные взыскания (штрафы) за нарушение бюджетного законодательства (в части бюджета сельских поселений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</si>
  <si>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</si>
  <si>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</si>
  <si>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</si>
  <si>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2022 год</t>
  </si>
  <si>
    <t>Доходы  от продажи квартир, находящихся в собственности сельских поселений</t>
  </si>
  <si>
    <t>Код строки</t>
  </si>
  <si>
    <t>Код дохода по бюджетной классификации                  КГС - код главы совета</t>
  </si>
  <si>
    <t>Александровка 120</t>
  </si>
  <si>
    <t>2</t>
  </si>
  <si>
    <t>182 10102010011000110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</si>
  <si>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</si>
  <si>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</si>
  <si>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</si>
  <si>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</si>
  <si>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</si>
  <si>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</si>
  <si>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</si>
  <si>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</si>
  <si>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</si>
  <si>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</si>
  <si>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</si>
  <si>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</si>
  <si>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Единый сельскохозяйственный налог</t>
  </si>
  <si>
    <t>000 10503000010000110</t>
  </si>
  <si>
    <t>000 10503010010000110</t>
  </si>
  <si>
    <t xml:space="preserve">Единый сельскохозяйственный налог </t>
  </si>
  <si>
    <t>182 10503010011000110</t>
  </si>
  <si>
    <t>182 10601030101000110</t>
  </si>
  <si>
    <t>182 10606043101000110</t>
  </si>
  <si>
    <t>КГС 11105035100000120</t>
  </si>
  <si>
    <t>КГС 20215001100000150</t>
  </si>
  <si>
    <t>КГС 20235118100000150</t>
  </si>
  <si>
    <t>План расходов на 01.01.2020</t>
  </si>
  <si>
    <t>Дефицит на 01.01.2020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</si>
  <si>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 на 2018-2024г"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</si>
  <si>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 на 2018-2024 годы"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</si>
  <si>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</si>
  <si>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</si>
  <si>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</si>
  <si>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</si>
  <si>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>0113</t>
  </si>
  <si>
    <t>Другие общегосударственные расходы</t>
  </si>
  <si>
    <t>Приложение №8 к решению совета депутатов                                                                     Александровского сельсовета                                                                                от  11.2020г. №</t>
  </si>
  <si>
    <t>Ведомственная структура расходов местного бюджета на 2021 год</t>
  </si>
  <si>
    <t xml:space="preserve">               и на плановый период 2022 и 2023 годов</t>
  </si>
  <si>
    <t>от 11.2020 года №</t>
  </si>
  <si>
    <t>Распределение бюджетных ассигнований из местного бюджета на 2021 год и плановый период 2022-2023 годы</t>
  </si>
  <si>
    <t xml:space="preserve">от   11. 2020 г. № </t>
  </si>
  <si>
    <t>Рапределение бюджетных ассигнований местного бюджета 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</si>
  <si>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</si>
  <si>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>2023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</si>
  <si>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</si>
  <si>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</si>
  <si>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</si>
  <si>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</si>
  <si>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</si>
  <si>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</si>
  <si>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</si>
  <si>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</si>
  <si>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000 11105020000000120</t>
  </si>
  <si>
    <t>КГС 11105025100000120</t>
  </si>
  <si>
    <t>Доходы, получаемые в виде арендной платы за земли после рагранечения государственной собственности на землю, а также средства от продажи права на заключение договор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</si>
  <si>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 арендыза земли находящиеся в собственности сельских поселений (за исключением земельных участков бюджетных и автономных учреждений)</t>
  </si>
  <si>
    <t xml:space="preserve">от 11.2020 г. № </t>
  </si>
  <si>
    <t>Поступление доходов в бюджет Александровского сельсовета по кодам видов доходов, подвидов доходов на 2021 год и на плановый период 2022, 2023 годов</t>
  </si>
  <si>
    <t xml:space="preserve">   сельсовета от 11.2020 г. № </t>
  </si>
  <si>
    <t>2 02 16001 10 0000 150</t>
  </si>
  <si>
    <t>2 02 16002 10 0000 150</t>
  </si>
  <si>
    <t xml:space="preserve"> от 11.2020 г. №</t>
  </si>
  <si>
    <t>на 2021 год</t>
  </si>
  <si>
    <t xml:space="preserve">сельсовета от 11.2020г. № </t>
  </si>
  <si>
    <t xml:space="preserve">от 11.2020 года № </t>
  </si>
  <si>
    <t>на 2021 год и плановый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</si>
</sst>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1" formatCode="&quot;&quot;#000"/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  <numFmt numFmtId="193" formatCode="#,##0.0"/>
  </numFmts>
  <fonts count="3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i/>
      <sz val="12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2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right"/>
    </xf>
    <xf numFmtId="0" fontId="5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applyFont="1" applyBorder="1" applyAlignment="1">
      <alignment vertical="top" wrapText="1"/>
    </xf>
    <xf numFmtId="0" fontId="5" fillId="0" borderId="0" xfId="1" applyFont="1" applyAlignment="1" applyProtection="1">
      <alignment horizontal="justify" vertical="justify"/>
      <protection hidden="1"/>
    </xf>
    <xf numFmtId="0" fontId="8" fillId="0" borderId="0" xfId="0" applyFont="1" applyAlignment="1"/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NumberFormat="1" applyFont="1" applyFill="1" applyAlignment="1" applyProtection="1">
      <alignment horizontal="center" vertical="top"/>
      <protection hidden="1"/>
    </xf>
    <xf numFmtId="4" fontId="8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center" vertical="top" wrapText="1"/>
      <protection hidden="1"/>
    </xf>
    <xf numFmtId="0" fontId="8" fillId="0" borderId="2" xfId="1" applyNumberFormat="1" applyFont="1" applyFill="1" applyBorder="1" applyAlignment="1" applyProtection="1">
      <alignment horizontal="center" vertical="top" wrapText="1"/>
      <protection hidden="1"/>
    </xf>
    <xf numFmtId="0" fontId="8" fillId="0" borderId="3" xfId="1" applyNumberFormat="1" applyFont="1" applyFill="1" applyBorder="1" applyAlignment="1" applyProtection="1">
      <alignment horizontal="center" vertical="top" wrapText="1"/>
      <protection hidden="1"/>
    </xf>
    <xf numFmtId="0" fontId="8" fillId="0" borderId="4" xfId="1" applyNumberFormat="1" applyFont="1" applyFill="1" applyBorder="1" applyAlignment="1" applyProtection="1">
      <alignment horizontal="right" vertical="top" wrapText="1"/>
      <protection hidden="1"/>
    </xf>
    <xf numFmtId="0" fontId="8" fillId="0" borderId="5" xfId="1" applyNumberFormat="1" applyFont="1" applyFill="1" applyBorder="1" applyAlignment="1" applyProtection="1">
      <alignment horizontal="right" vertical="top" wrapText="1"/>
      <protection hidden="1"/>
    </xf>
    <xf numFmtId="0" fontId="8" fillId="0" borderId="5" xfId="1" applyNumberFormat="1" applyFont="1" applyFill="1" applyBorder="1" applyAlignment="1" applyProtection="1">
      <alignment horizontal="center" vertical="top" wrapText="1"/>
      <protection hidden="1"/>
    </xf>
    <xf numFmtId="0" fontId="8" fillId="0" borderId="6" xfId="1" applyNumberFormat="1" applyFont="1" applyFill="1" applyBorder="1" applyAlignment="1" applyProtection="1">
      <alignment horizont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top" wrapText="1"/>
      <protection hidden="1"/>
    </xf>
    <xf numFmtId="0" fontId="8" fillId="0" borderId="8" xfId="1" applyNumberFormat="1" applyFont="1" applyFill="1" applyBorder="1" applyAlignment="1" applyProtection="1">
      <alignment horizontal="center" vertical="top" wrapText="1"/>
      <protection hidden="1"/>
    </xf>
    <xf numFmtId="0" fontId="8" fillId="0" borderId="9" xfId="1" applyNumberFormat="1" applyFont="1" applyFill="1" applyBorder="1" applyAlignment="1" applyProtection="1">
      <alignment horizontal="center" vertical="top" wrapText="1"/>
      <protection hidden="1"/>
    </xf>
    <xf numFmtId="0" fontId="8" fillId="0" borderId="10" xfId="1" applyNumberFormat="1" applyFont="1" applyFill="1" applyBorder="1" applyAlignment="1" applyProtection="1">
      <alignment horizontal="center" vertical="top" wrapText="1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11" xfId="1" applyFont="1" applyBorder="1" applyAlignment="1" applyProtection="1">
      <alignment horizontal="justify" vertical="justify"/>
      <protection hidden="1"/>
    </xf>
    <xf numFmtId="183" fontId="8" fillId="0" borderId="12" xfId="1" applyNumberFormat="1" applyFont="1" applyFill="1" applyBorder="1" applyAlignment="1" applyProtection="1">
      <alignment wrapText="1"/>
      <protection hidden="1"/>
    </xf>
    <xf numFmtId="184" fontId="6" fillId="0" borderId="13" xfId="1" applyNumberFormat="1" applyFont="1" applyFill="1" applyBorder="1" applyAlignment="1" applyProtection="1">
      <alignment wrapText="1"/>
      <protection hidden="1"/>
    </xf>
    <xf numFmtId="185" fontId="8" fillId="0" borderId="14" xfId="1" applyNumberFormat="1" applyFont="1" applyFill="1" applyBorder="1" applyAlignment="1" applyProtection="1">
      <alignment wrapText="1"/>
      <protection hidden="1"/>
    </xf>
    <xf numFmtId="186" fontId="8" fillId="0" borderId="14" xfId="1" applyNumberFormat="1" applyFont="1" applyFill="1" applyBorder="1" applyAlignment="1" applyProtection="1">
      <alignment horizontal="right" wrapText="1"/>
      <protection hidden="1"/>
    </xf>
    <xf numFmtId="183" fontId="8" fillId="0" borderId="12" xfId="1" applyNumberFormat="1" applyFont="1" applyFill="1" applyBorder="1" applyAlignment="1" applyProtection="1">
      <alignment horizontal="right" wrapText="1"/>
      <protection hidden="1"/>
    </xf>
    <xf numFmtId="183" fontId="6" fillId="0" borderId="15" xfId="1" applyNumberFormat="1" applyFont="1" applyFill="1" applyBorder="1" applyAlignment="1" applyProtection="1">
      <alignment wrapText="1"/>
      <protection hidden="1"/>
    </xf>
    <xf numFmtId="187" fontId="6" fillId="0" borderId="14" xfId="1" applyNumberFormat="1" applyFont="1" applyFill="1" applyBorder="1" applyAlignment="1" applyProtection="1">
      <alignment wrapText="1"/>
      <protection hidden="1"/>
    </xf>
    <xf numFmtId="3" fontId="6" fillId="0" borderId="15" xfId="1" applyNumberFormat="1" applyFont="1" applyFill="1" applyBorder="1" applyAlignment="1" applyProtection="1">
      <protection hidden="1"/>
    </xf>
    <xf numFmtId="3" fontId="6" fillId="0" borderId="14" xfId="1" applyNumberFormat="1" applyFont="1" applyFill="1" applyBorder="1" applyAlignment="1" applyProtection="1">
      <protection hidden="1"/>
    </xf>
    <xf numFmtId="4" fontId="8" fillId="0" borderId="14" xfId="1" applyNumberFormat="1" applyFont="1" applyFill="1" applyBorder="1" applyAlignment="1" applyProtection="1">
      <protection hidden="1"/>
    </xf>
    <xf numFmtId="4" fontId="8" fillId="0" borderId="16" xfId="1" applyNumberFormat="1" applyFont="1" applyFill="1" applyBorder="1" applyAlignment="1" applyProtection="1">
      <protection hidden="1"/>
    </xf>
    <xf numFmtId="183" fontId="8" fillId="0" borderId="16" xfId="1" applyNumberFormat="1" applyFont="1" applyFill="1" applyBorder="1" applyAlignment="1" applyProtection="1">
      <alignment wrapText="1"/>
      <protection hidden="1"/>
    </xf>
    <xf numFmtId="184" fontId="6" fillId="0" borderId="8" xfId="1" applyNumberFormat="1" applyFont="1" applyFill="1" applyBorder="1" applyAlignment="1" applyProtection="1">
      <alignment wrapText="1"/>
      <protection hidden="1"/>
    </xf>
    <xf numFmtId="185" fontId="8" fillId="0" borderId="17" xfId="1" applyNumberFormat="1" applyFont="1" applyFill="1" applyBorder="1" applyAlignment="1" applyProtection="1">
      <alignment wrapText="1"/>
      <protection hidden="1"/>
    </xf>
    <xf numFmtId="186" fontId="8" fillId="0" borderId="17" xfId="1" applyNumberFormat="1" applyFont="1" applyFill="1" applyBorder="1" applyAlignment="1" applyProtection="1">
      <alignment horizontal="right" wrapText="1"/>
      <protection hidden="1"/>
    </xf>
    <xf numFmtId="183" fontId="8" fillId="0" borderId="16" xfId="1" applyNumberFormat="1" applyFont="1" applyFill="1" applyBorder="1" applyAlignment="1" applyProtection="1">
      <alignment horizontal="right" wrapText="1"/>
      <protection hidden="1"/>
    </xf>
    <xf numFmtId="183" fontId="6" fillId="0" borderId="18" xfId="1" applyNumberFormat="1" applyFont="1" applyFill="1" applyBorder="1" applyAlignment="1" applyProtection="1">
      <alignment wrapText="1"/>
      <protection hidden="1"/>
    </xf>
    <xf numFmtId="187" fontId="6" fillId="0" borderId="17" xfId="1" applyNumberFormat="1" applyFont="1" applyFill="1" applyBorder="1" applyAlignment="1" applyProtection="1">
      <alignment wrapText="1"/>
      <protection hidden="1"/>
    </xf>
    <xf numFmtId="3" fontId="8" fillId="0" borderId="16" xfId="1" applyNumberFormat="1" applyFont="1" applyFill="1" applyBorder="1" applyAlignment="1" applyProtection="1">
      <protection hidden="1"/>
    </xf>
    <xf numFmtId="3" fontId="6" fillId="0" borderId="18" xfId="1" applyNumberFormat="1" applyFont="1" applyFill="1" applyBorder="1" applyAlignment="1" applyProtection="1">
      <protection hidden="1"/>
    </xf>
    <xf numFmtId="3" fontId="6" fillId="0" borderId="17" xfId="1" applyNumberFormat="1" applyFont="1" applyFill="1" applyBorder="1" applyAlignment="1" applyProtection="1">
      <protection hidden="1"/>
    </xf>
    <xf numFmtId="4" fontId="8" fillId="0" borderId="17" xfId="1" applyNumberFormat="1" applyFont="1" applyFill="1" applyBorder="1" applyAlignment="1" applyProtection="1">
      <protection hidden="1"/>
    </xf>
    <xf numFmtId="183" fontId="6" fillId="0" borderId="16" xfId="1" applyNumberFormat="1" applyFont="1" applyFill="1" applyBorder="1" applyAlignment="1" applyProtection="1">
      <alignment wrapText="1"/>
      <protection hidden="1"/>
    </xf>
    <xf numFmtId="185" fontId="6" fillId="0" borderId="17" xfId="1" applyNumberFormat="1" applyFont="1" applyFill="1" applyBorder="1" applyAlignment="1" applyProtection="1">
      <alignment wrapText="1"/>
      <protection hidden="1"/>
    </xf>
    <xf numFmtId="186" fontId="6" fillId="0" borderId="17" xfId="1" applyNumberFormat="1" applyFont="1" applyFill="1" applyBorder="1" applyAlignment="1" applyProtection="1">
      <alignment horizontal="right" wrapText="1"/>
      <protection hidden="1"/>
    </xf>
    <xf numFmtId="183" fontId="6" fillId="0" borderId="16" xfId="1" applyNumberFormat="1" applyFont="1" applyFill="1" applyBorder="1" applyAlignment="1" applyProtection="1">
      <alignment horizontal="right" wrapText="1"/>
      <protection hidden="1"/>
    </xf>
    <xf numFmtId="3" fontId="6" fillId="0" borderId="16" xfId="1" applyNumberFormat="1" applyFont="1" applyFill="1" applyBorder="1" applyAlignment="1" applyProtection="1">
      <protection hidden="1"/>
    </xf>
    <xf numFmtId="4" fontId="6" fillId="0" borderId="17" xfId="1" applyNumberFormat="1" applyFont="1" applyFill="1" applyBorder="1" applyAlignment="1" applyProtection="1">
      <protection hidden="1"/>
    </xf>
    <xf numFmtId="4" fontId="6" fillId="0" borderId="16" xfId="1" applyNumberFormat="1" applyFont="1" applyFill="1" applyBorder="1" applyAlignment="1" applyProtection="1">
      <protection hidden="1"/>
    </xf>
    <xf numFmtId="0" fontId="9" fillId="0" borderId="11" xfId="1" applyFont="1" applyBorder="1" applyAlignment="1" applyProtection="1">
      <alignment horizontal="justify" vertical="justify"/>
      <protection hidden="1"/>
    </xf>
    <xf numFmtId="184" fontId="8" fillId="0" borderId="8" xfId="1" applyNumberFormat="1" applyFont="1" applyFill="1" applyBorder="1" applyAlignment="1" applyProtection="1">
      <alignment wrapText="1"/>
      <protection hidden="1"/>
    </xf>
    <xf numFmtId="183" fontId="8" fillId="0" borderId="18" xfId="1" applyNumberFormat="1" applyFont="1" applyFill="1" applyBorder="1" applyAlignment="1" applyProtection="1">
      <alignment wrapText="1"/>
      <protection hidden="1"/>
    </xf>
    <xf numFmtId="187" fontId="8" fillId="0" borderId="17" xfId="1" applyNumberFormat="1" applyFont="1" applyFill="1" applyBorder="1" applyAlignment="1" applyProtection="1">
      <alignment wrapText="1"/>
      <protection hidden="1"/>
    </xf>
    <xf numFmtId="3" fontId="8" fillId="0" borderId="18" xfId="1" applyNumberFormat="1" applyFont="1" applyFill="1" applyBorder="1" applyAlignment="1" applyProtection="1">
      <protection hidden="1"/>
    </xf>
    <xf numFmtId="3" fontId="8" fillId="0" borderId="17" xfId="1" applyNumberFormat="1" applyFont="1" applyFill="1" applyBorder="1" applyAlignment="1" applyProtection="1">
      <protection hidden="1"/>
    </xf>
    <xf numFmtId="0" fontId="10" fillId="0" borderId="0" xfId="1" applyFont="1"/>
    <xf numFmtId="183" fontId="14" fillId="0" borderId="19" xfId="1" applyNumberFormat="1" applyFont="1" applyFill="1" applyBorder="1" applyAlignment="1" applyProtection="1">
      <alignment horizontal="left" vertical="justify" wrapText="1"/>
      <protection hidden="1"/>
    </xf>
    <xf numFmtId="188" fontId="14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183" fontId="8" fillId="0" borderId="19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16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18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20" xfId="1" applyNumberFormat="1" applyFont="1" applyFill="1" applyBorder="1" applyAlignment="1" applyProtection="1">
      <alignment horizontal="justify" vertical="justify"/>
      <protection hidden="1"/>
    </xf>
    <xf numFmtId="0" fontId="11" fillId="0" borderId="21" xfId="1" applyNumberFormat="1" applyFont="1" applyFill="1" applyBorder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3" fontId="8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15" fillId="0" borderId="0" xfId="1" applyFont="1" applyAlignment="1" applyProtection="1">
      <alignment horizontal="justify" vertical="justify"/>
      <protection hidden="1"/>
    </xf>
    <xf numFmtId="0" fontId="25" fillId="0" borderId="0" xfId="0" applyFont="1" applyAlignment="1">
      <alignment horizontal="right" vertical="center" wrapText="1"/>
    </xf>
    <xf numFmtId="185" fontId="26" fillId="0" borderId="22" xfId="0" applyNumberFormat="1" applyFont="1" applyBorder="1" applyAlignment="1">
      <alignment horizontal="right" vertical="center" wrapText="1"/>
    </xf>
    <xf numFmtId="185" fontId="27" fillId="0" borderId="22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183" fontId="11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1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justify" vertical="top" wrapText="1"/>
    </xf>
    <xf numFmtId="3" fontId="17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7" fillId="0" borderId="0" xfId="0" applyFont="1" applyAlignment="1">
      <alignment horizontal="justify"/>
    </xf>
    <xf numFmtId="0" fontId="15" fillId="0" borderId="0" xfId="0" applyFont="1"/>
    <xf numFmtId="0" fontId="17" fillId="0" borderId="23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justify" vertical="top" wrapText="1"/>
    </xf>
    <xf numFmtId="0" fontId="18" fillId="0" borderId="0" xfId="0" applyFont="1" applyAlignment="1">
      <alignment horizontal="justify"/>
    </xf>
    <xf numFmtId="0" fontId="9" fillId="0" borderId="2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9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19" fillId="0" borderId="0" xfId="0" applyFont="1" applyAlignment="1">
      <alignment horizontal="right"/>
    </xf>
    <xf numFmtId="0" fontId="9" fillId="0" borderId="25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3" fontId="15" fillId="0" borderId="0" xfId="0" applyNumberFormat="1" applyFont="1"/>
    <xf numFmtId="0" fontId="15" fillId="0" borderId="0" xfId="0" applyFont="1" applyBorder="1" applyAlignment="1">
      <alignment horizontal="center" vertical="top" wrapText="1"/>
    </xf>
    <xf numFmtId="0" fontId="20" fillId="0" borderId="0" xfId="0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wrapText="1"/>
    </xf>
    <xf numFmtId="182" fontId="16" fillId="0" borderId="26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49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justify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justify" vertical="center" wrapText="1"/>
    </xf>
    <xf numFmtId="0" fontId="21" fillId="0" borderId="16" xfId="0" applyFont="1" applyFill="1" applyBorder="1" applyAlignment="1">
      <alignment horizontal="justify" vertical="center"/>
    </xf>
    <xf numFmtId="193" fontId="5" fillId="0" borderId="16" xfId="0" applyNumberFormat="1" applyFont="1" applyFill="1" applyBorder="1" applyAlignment="1">
      <alignment horizontal="justify" vertical="top" wrapText="1"/>
    </xf>
    <xf numFmtId="0" fontId="9" fillId="0" borderId="16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/>
    </xf>
    <xf numFmtId="49" fontId="9" fillId="0" borderId="16" xfId="0" applyNumberFormat="1" applyFont="1" applyFill="1" applyBorder="1"/>
    <xf numFmtId="0" fontId="29" fillId="0" borderId="0" xfId="0" applyFont="1" applyAlignment="1">
      <alignment vertical="center"/>
    </xf>
    <xf numFmtId="183" fontId="8" fillId="0" borderId="19" xfId="1" applyNumberFormat="1" applyFont="1" applyFill="1" applyBorder="1" applyAlignment="1" applyProtection="1">
      <alignment horizontal="justify" vertical="justify" wrapText="1"/>
      <protection hidden="1"/>
    </xf>
    <xf numFmtId="188" fontId="8" fillId="0" borderId="18" xfId="1" applyNumberFormat="1" applyFont="1" applyFill="1" applyBorder="1" applyAlignment="1" applyProtection="1">
      <alignment horizontal="justify" vertical="justify" wrapText="1"/>
      <protection hidden="1"/>
    </xf>
    <xf numFmtId="188" fontId="11" fillId="0" borderId="17" xfId="1" applyNumberFormat="1" applyFont="1" applyFill="1" applyBorder="1" applyAlignment="1" applyProtection="1">
      <alignment horizontal="justify" vertical="justify" wrapText="1"/>
      <protection hidden="1"/>
    </xf>
    <xf numFmtId="188" fontId="1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/>
    <xf numFmtId="0" fontId="1" fillId="0" borderId="0" xfId="1" applyNumberFormat="1" applyFont="1" applyFill="1" applyAlignment="1" applyProtection="1">
      <alignment horizontal="left" vertical="justify"/>
      <protection hidden="1"/>
    </xf>
    <xf numFmtId="0" fontId="30" fillId="0" borderId="0" xfId="0" applyFont="1" applyAlignment="1">
      <alignment horizontal="right" vertical="center" wrapText="1"/>
    </xf>
    <xf numFmtId="0" fontId="30" fillId="0" borderId="28" xfId="0" applyFont="1" applyBorder="1" applyAlignment="1">
      <alignment horizontal="right" vertical="center" wrapText="1"/>
    </xf>
    <xf numFmtId="0" fontId="1" fillId="0" borderId="0" xfId="1" applyFont="1" applyFill="1" applyAlignment="1">
      <alignment horizontal="left" vertical="justify"/>
    </xf>
    <xf numFmtId="0" fontId="6" fillId="0" borderId="0" xfId="1" applyFont="1" applyFill="1" applyAlignment="1"/>
    <xf numFmtId="0" fontId="6" fillId="0" borderId="0" xfId="1" applyFont="1" applyFill="1" applyAlignment="1">
      <alignment horizontal="right"/>
    </xf>
    <xf numFmtId="0" fontId="7" fillId="0" borderId="0" xfId="0" quotePrefix="1" applyFont="1" applyFill="1" applyAlignment="1"/>
    <xf numFmtId="0" fontId="6" fillId="0" borderId="0" xfId="1" applyFont="1" applyFill="1" applyAlignment="1" applyProtection="1">
      <protection hidden="1"/>
    </xf>
    <xf numFmtId="0" fontId="1" fillId="0" borderId="0" xfId="1" applyFont="1" applyProtection="1">
      <protection hidden="1"/>
    </xf>
    <xf numFmtId="0" fontId="8" fillId="0" borderId="0" xfId="0" applyFont="1" applyFill="1" applyAlignment="1"/>
    <xf numFmtId="0" fontId="12" fillId="0" borderId="0" xfId="1" applyNumberFormat="1" applyFont="1" applyFill="1" applyBorder="1" applyAlignment="1" applyProtection="1">
      <protection hidden="1"/>
    </xf>
    <xf numFmtId="0" fontId="6" fillId="0" borderId="4" xfId="1" applyNumberFormat="1" applyFont="1" applyFill="1" applyBorder="1" applyAlignment="1" applyProtection="1">
      <alignment wrapText="1"/>
      <protection hidden="1"/>
    </xf>
    <xf numFmtId="0" fontId="6" fillId="0" borderId="4" xfId="1" applyNumberFormat="1" applyFont="1" applyFill="1" applyBorder="1" applyAlignment="1" applyProtection="1">
      <protection hidden="1"/>
    </xf>
    <xf numFmtId="0" fontId="8" fillId="0" borderId="4" xfId="1" applyNumberFormat="1" applyFont="1" applyFill="1" applyBorder="1" applyAlignment="1" applyProtection="1">
      <alignment horizontal="right" wrapText="1"/>
      <protection hidden="1"/>
    </xf>
    <xf numFmtId="0" fontId="8" fillId="0" borderId="4" xfId="1" applyNumberFormat="1" applyFont="1" applyFill="1" applyBorder="1" applyAlignment="1" applyProtection="1">
      <protection hidden="1"/>
    </xf>
    <xf numFmtId="3" fontId="8" fillId="0" borderId="4" xfId="1" applyNumberFormat="1" applyFont="1" applyFill="1" applyBorder="1" applyAlignment="1" applyProtection="1">
      <alignment wrapText="1"/>
      <protection hidden="1"/>
    </xf>
    <xf numFmtId="3" fontId="8" fillId="0" borderId="4" xfId="1" applyNumberFormat="1" applyFont="1" applyFill="1" applyBorder="1" applyAlignment="1" applyProtection="1">
      <protection hidden="1"/>
    </xf>
    <xf numFmtId="3" fontId="8" fillId="0" borderId="7" xfId="1" applyNumberFormat="1" applyFont="1" applyFill="1" applyBorder="1" applyAlignment="1" applyProtection="1">
      <protection hidden="1"/>
    </xf>
    <xf numFmtId="4" fontId="8" fillId="0" borderId="29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alignment horizontal="left" vertical="justify"/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Alignment="1" applyProtection="1">
      <alignment horizontal="right"/>
      <protection hidden="1"/>
    </xf>
    <xf numFmtId="0" fontId="6" fillId="0" borderId="0" xfId="1" applyFont="1" applyFill="1"/>
    <xf numFmtId="185" fontId="27" fillId="0" borderId="11" xfId="0" applyNumberFormat="1" applyFont="1" applyBorder="1" applyAlignment="1">
      <alignment horizontal="right" vertical="center" wrapText="1"/>
    </xf>
    <xf numFmtId="4" fontId="17" fillId="0" borderId="16" xfId="0" applyNumberFormat="1" applyFont="1" applyBorder="1" applyAlignment="1">
      <alignment horizontal="right" wrapText="1"/>
    </xf>
    <xf numFmtId="4" fontId="17" fillId="0" borderId="16" xfId="0" applyNumberFormat="1" applyFont="1" applyBorder="1" applyAlignment="1">
      <alignment horizontal="right" vertical="top" wrapText="1"/>
    </xf>
    <xf numFmtId="4" fontId="9" fillId="0" borderId="16" xfId="0" applyNumberFormat="1" applyFont="1" applyBorder="1"/>
    <xf numFmtId="4" fontId="5" fillId="0" borderId="16" xfId="0" applyNumberFormat="1" applyFont="1" applyBorder="1"/>
    <xf numFmtId="4" fontId="9" fillId="0" borderId="16" xfId="0" applyNumberFormat="1" applyFont="1" applyFill="1" applyBorder="1"/>
    <xf numFmtId="4" fontId="5" fillId="0" borderId="16" xfId="0" applyNumberFormat="1" applyFont="1" applyFill="1" applyBorder="1"/>
    <xf numFmtId="183" fontId="13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6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left" vertical="top" wrapText="1"/>
    </xf>
    <xf numFmtId="181" fontId="16" fillId="0" borderId="31" xfId="0" applyNumberFormat="1" applyFont="1" applyFill="1" applyBorder="1" applyAlignment="1">
      <alignment horizontal="center" wrapText="1"/>
    </xf>
    <xf numFmtId="49" fontId="16" fillId="0" borderId="26" xfId="0" applyNumberFormat="1" applyFont="1" applyFill="1" applyBorder="1" applyAlignment="1">
      <alignment horizontal="center" wrapText="1"/>
    </xf>
    <xf numFmtId="0" fontId="16" fillId="0" borderId="32" xfId="0" applyFont="1" applyFill="1" applyBorder="1" applyAlignment="1">
      <alignment wrapText="1"/>
    </xf>
    <xf numFmtId="0" fontId="16" fillId="0" borderId="33" xfId="0" applyFont="1" applyFill="1" applyBorder="1" applyAlignment="1">
      <alignment horizontal="center" wrapText="1"/>
    </xf>
    <xf numFmtId="4" fontId="16" fillId="0" borderId="33" xfId="0" applyNumberFormat="1" applyFont="1" applyFill="1" applyBorder="1" applyAlignment="1">
      <alignment horizontal="right" wrapText="1"/>
    </xf>
    <xf numFmtId="0" fontId="1" fillId="0" borderId="34" xfId="0" applyFont="1" applyFill="1" applyBorder="1"/>
    <xf numFmtId="0" fontId="0" fillId="0" borderId="35" xfId="0" applyFill="1" applyBorder="1"/>
    <xf numFmtId="4" fontId="16" fillId="0" borderId="35" xfId="0" applyNumberFormat="1" applyFont="1" applyFill="1" applyBorder="1" applyAlignment="1">
      <alignment horizontal="right" wrapText="1"/>
    </xf>
    <xf numFmtId="4" fontId="8" fillId="0" borderId="33" xfId="1" applyNumberFormat="1" applyFont="1" applyFill="1" applyBorder="1" applyAlignment="1" applyProtection="1">
      <protection hidden="1"/>
    </xf>
    <xf numFmtId="0" fontId="8" fillId="0" borderId="23" xfId="1" applyNumberFormat="1" applyFont="1" applyFill="1" applyBorder="1" applyAlignment="1" applyProtection="1">
      <alignment horizontal="center" vertical="top" wrapText="1"/>
      <protection hidden="1"/>
    </xf>
    <xf numFmtId="183" fontId="13" fillId="0" borderId="16" xfId="1" applyNumberFormat="1" applyFont="1" applyFill="1" applyBorder="1" applyAlignment="1" applyProtection="1">
      <alignment horizontal="right" wrapText="1"/>
      <protection hidden="1"/>
    </xf>
    <xf numFmtId="183" fontId="24" fillId="0" borderId="16" xfId="1" applyNumberFormat="1" applyFont="1" applyFill="1" applyBorder="1" applyAlignment="1" applyProtection="1">
      <alignment horizontal="right" wrapText="1"/>
      <protection hidden="1"/>
    </xf>
    <xf numFmtId="4" fontId="31" fillId="0" borderId="0" xfId="0" applyNumberFormat="1" applyFont="1" applyBorder="1" applyAlignment="1">
      <alignment vertical="center" wrapText="1"/>
    </xf>
    <xf numFmtId="0" fontId="6" fillId="0" borderId="0" xfId="1" applyFont="1" applyAlignment="1">
      <alignment horizontal="justify" vertical="justify"/>
    </xf>
    <xf numFmtId="0" fontId="6" fillId="0" borderId="0" xfId="1" applyFont="1" applyFill="1" applyAlignment="1">
      <alignment horizontal="left" vertical="justify"/>
    </xf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2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left"/>
      <protection hidden="1"/>
    </xf>
    <xf numFmtId="188" fontId="13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8" xfId="1" applyNumberFormat="1" applyFont="1" applyFill="1" applyBorder="1" applyAlignment="1" applyProtection="1">
      <alignment horizontal="left" vertical="justify" wrapText="1"/>
      <protection hidden="1"/>
    </xf>
    <xf numFmtId="188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26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top" wrapText="1"/>
    </xf>
    <xf numFmtId="0" fontId="13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7" xfId="1" applyNumberFormat="1" applyFont="1" applyFill="1" applyBorder="1" applyAlignment="1" applyProtection="1">
      <alignment horizontal="justify" vertical="justify" wrapText="1"/>
      <protection hidden="1"/>
    </xf>
    <xf numFmtId="183" fontId="13" fillId="0" borderId="19" xfId="1" applyNumberFormat="1" applyFont="1" applyFill="1" applyBorder="1" applyAlignment="1" applyProtection="1">
      <alignment horizontal="justify" vertical="justify" wrapText="1"/>
      <protection hidden="1"/>
    </xf>
    <xf numFmtId="188" fontId="13" fillId="0" borderId="16" xfId="1" applyNumberFormat="1" applyFont="1" applyFill="1" applyBorder="1" applyAlignment="1" applyProtection="1">
      <alignment horizontal="justify" vertical="justify" wrapText="1"/>
      <protection hidden="1"/>
    </xf>
    <xf numFmtId="188" fontId="13" fillId="0" borderId="18" xfId="1" applyNumberFormat="1" applyFont="1" applyFill="1" applyBorder="1" applyAlignment="1" applyProtection="1">
      <alignment horizontal="justify" vertical="justify" wrapText="1"/>
      <protection hidden="1"/>
    </xf>
    <xf numFmtId="183" fontId="13" fillId="0" borderId="8" xfId="1" applyNumberFormat="1" applyFont="1" applyFill="1" applyBorder="1" applyAlignment="1" applyProtection="1">
      <alignment horizontal="left" vertical="justify" wrapText="1"/>
      <protection hidden="1"/>
    </xf>
    <xf numFmtId="183" fontId="13" fillId="0" borderId="18" xfId="1" applyNumberFormat="1" applyFont="1" applyFill="1" applyBorder="1" applyAlignment="1" applyProtection="1">
      <alignment horizontal="left" vertical="justify" wrapText="1"/>
      <protection hidden="1"/>
    </xf>
    <xf numFmtId="188" fontId="13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7" xfId="1" applyNumberFormat="1" applyFont="1" applyFill="1" applyBorder="1" applyAlignment="1" applyProtection="1">
      <alignment vertical="justify" wrapText="1"/>
      <protection hidden="1"/>
    </xf>
    <xf numFmtId="183" fontId="13" fillId="0" borderId="34" xfId="1" applyNumberFormat="1" applyFont="1" applyFill="1" applyBorder="1" applyAlignment="1" applyProtection="1">
      <alignment horizontal="left" vertical="justify" wrapText="1"/>
      <protection hidden="1"/>
    </xf>
    <xf numFmtId="188" fontId="13" fillId="0" borderId="35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35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35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3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/>
      <protection hidden="1"/>
    </xf>
    <xf numFmtId="0" fontId="32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3" fillId="0" borderId="37" xfId="0" applyFont="1" applyBorder="1" applyAlignment="1">
      <alignment horizontal="right" vertical="center" wrapText="1"/>
    </xf>
    <xf numFmtId="0" fontId="32" fillId="0" borderId="11" xfId="0" applyFont="1" applyBorder="1" applyAlignment="1">
      <alignment horizontal="right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right" vertical="center" wrapText="1"/>
    </xf>
    <xf numFmtId="0" fontId="33" fillId="0" borderId="42" xfId="0" applyFont="1" applyBorder="1" applyAlignment="1">
      <alignment horizontal="right" vertical="center" wrapText="1"/>
    </xf>
    <xf numFmtId="185" fontId="33" fillId="0" borderId="25" xfId="0" applyNumberFormat="1" applyFont="1" applyBorder="1" applyAlignment="1">
      <alignment horizontal="right" vertical="center" wrapText="1"/>
    </xf>
    <xf numFmtId="4" fontId="33" fillId="0" borderId="43" xfId="0" applyNumberFormat="1" applyFont="1" applyBorder="1" applyAlignment="1">
      <alignment horizontal="right" vertical="center" wrapText="1"/>
    </xf>
    <xf numFmtId="0" fontId="33" fillId="0" borderId="22" xfId="0" applyFont="1" applyBorder="1" applyAlignment="1">
      <alignment horizontal="right" vertical="center" wrapText="1"/>
    </xf>
    <xf numFmtId="185" fontId="34" fillId="0" borderId="22" xfId="0" applyNumberFormat="1" applyFont="1" applyBorder="1" applyAlignment="1">
      <alignment horizontal="right" vertical="center" wrapText="1"/>
    </xf>
    <xf numFmtId="4" fontId="34" fillId="0" borderId="44" xfId="0" applyNumberFormat="1" applyFont="1" applyBorder="1" applyAlignment="1">
      <alignment horizontal="right" vertical="center" wrapText="1"/>
    </xf>
    <xf numFmtId="0" fontId="34" fillId="0" borderId="45" xfId="0" applyFont="1" applyBorder="1" applyAlignment="1">
      <alignment horizontal="right" vertical="center" wrapText="1"/>
    </xf>
    <xf numFmtId="185" fontId="34" fillId="0" borderId="45" xfId="0" applyNumberFormat="1" applyFont="1" applyBorder="1" applyAlignment="1">
      <alignment horizontal="right" vertical="center" wrapText="1"/>
    </xf>
    <xf numFmtId="4" fontId="34" fillId="0" borderId="46" xfId="0" applyNumberFormat="1" applyFont="1" applyBorder="1" applyAlignment="1">
      <alignment horizontal="right" vertical="center" wrapText="1"/>
    </xf>
    <xf numFmtId="0" fontId="33" fillId="0" borderId="47" xfId="0" applyFont="1" applyBorder="1" applyAlignment="1">
      <alignment horizontal="right" vertical="center" wrapText="1"/>
    </xf>
    <xf numFmtId="0" fontId="33" fillId="0" borderId="48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185" fontId="34" fillId="0" borderId="23" xfId="0" applyNumberFormat="1" applyFont="1" applyBorder="1" applyAlignment="1">
      <alignment horizontal="right" vertical="center" wrapText="1"/>
    </xf>
    <xf numFmtId="183" fontId="34" fillId="0" borderId="9" xfId="0" applyNumberFormat="1" applyFont="1" applyBorder="1" applyAlignment="1">
      <alignment horizontal="right" vertical="center" wrapText="1"/>
    </xf>
    <xf numFmtId="183" fontId="34" fillId="0" borderId="7" xfId="0" applyNumberFormat="1" applyFont="1" applyBorder="1" applyAlignment="1">
      <alignment horizontal="right" vertical="center" wrapText="1"/>
    </xf>
    <xf numFmtId="4" fontId="34" fillId="0" borderId="23" xfId="0" applyNumberFormat="1" applyFont="1" applyBorder="1" applyAlignment="1">
      <alignment horizontal="right" vertical="center" wrapText="1"/>
    </xf>
    <xf numFmtId="185" fontId="34" fillId="0" borderId="7" xfId="0" applyNumberFormat="1" applyFont="1" applyBorder="1" applyAlignment="1">
      <alignment horizontal="right" vertical="center" wrapText="1"/>
    </xf>
    <xf numFmtId="4" fontId="34" fillId="0" borderId="49" xfId="0" applyNumberFormat="1" applyFont="1" applyBorder="1" applyAlignment="1">
      <alignment horizontal="right" vertical="center" wrapText="1"/>
    </xf>
    <xf numFmtId="0" fontId="33" fillId="0" borderId="11" xfId="0" applyFont="1" applyBorder="1" applyAlignment="1">
      <alignment horizontal="right" vertical="center" wrapText="1"/>
    </xf>
    <xf numFmtId="0" fontId="33" fillId="0" borderId="50" xfId="0" applyFont="1" applyBorder="1" applyAlignment="1">
      <alignment horizontal="right" vertical="center" wrapText="1"/>
    </xf>
    <xf numFmtId="0" fontId="33" fillId="0" borderId="51" xfId="0" applyFont="1" applyBorder="1" applyAlignment="1">
      <alignment horizontal="right" vertical="center" wrapText="1"/>
    </xf>
    <xf numFmtId="0" fontId="34" fillId="0" borderId="50" xfId="0" applyFont="1" applyBorder="1" applyAlignment="1">
      <alignment horizontal="right" vertical="center" wrapText="1"/>
    </xf>
    <xf numFmtId="0" fontId="34" fillId="0" borderId="51" xfId="0" applyFont="1" applyBorder="1" applyAlignment="1">
      <alignment horizontal="right" vertical="center" wrapText="1"/>
    </xf>
    <xf numFmtId="0" fontId="34" fillId="0" borderId="50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51" xfId="0" applyFont="1" applyBorder="1" applyAlignment="1">
      <alignment vertical="center" wrapText="1"/>
    </xf>
    <xf numFmtId="185" fontId="34" fillId="0" borderId="25" xfId="0" applyNumberFormat="1" applyFont="1" applyBorder="1" applyAlignment="1">
      <alignment horizontal="right" vertical="center" wrapText="1"/>
    </xf>
    <xf numFmtId="183" fontId="34" fillId="0" borderId="50" xfId="0" applyNumberFormat="1" applyFont="1" applyBorder="1" applyAlignment="1">
      <alignment horizontal="right" vertical="center" wrapText="1"/>
    </xf>
    <xf numFmtId="183" fontId="34" fillId="0" borderId="51" xfId="0" applyNumberFormat="1" applyFont="1" applyBorder="1" applyAlignment="1">
      <alignment horizontal="right" vertical="center" wrapText="1"/>
    </xf>
    <xf numFmtId="4" fontId="34" fillId="0" borderId="43" xfId="0" applyNumberFormat="1" applyFont="1" applyBorder="1" applyAlignment="1">
      <alignment horizontal="right" vertical="center" wrapText="1"/>
    </xf>
    <xf numFmtId="0" fontId="33" fillId="0" borderId="52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4" fontId="34" fillId="0" borderId="23" xfId="0" applyNumberFormat="1" applyFont="1" applyBorder="1" applyAlignment="1">
      <alignment vertical="center" wrapText="1"/>
    </xf>
    <xf numFmtId="4" fontId="33" fillId="0" borderId="44" xfId="0" applyNumberFormat="1" applyFont="1" applyBorder="1" applyAlignment="1">
      <alignment horizontal="right" vertical="center" wrapText="1"/>
    </xf>
    <xf numFmtId="0" fontId="27" fillId="0" borderId="22" xfId="0" applyFont="1" applyBorder="1" applyAlignment="1">
      <alignment horizontal="justify" vertical="center" wrapText="1"/>
    </xf>
    <xf numFmtId="185" fontId="33" fillId="0" borderId="22" xfId="0" applyNumberFormat="1" applyFont="1" applyBorder="1" applyAlignment="1">
      <alignment horizontal="right" vertical="center" wrapText="1"/>
    </xf>
    <xf numFmtId="0" fontId="34" fillId="0" borderId="22" xfId="0" applyFont="1" applyBorder="1" applyAlignment="1">
      <alignment horizontal="right" vertical="center" wrapText="1"/>
    </xf>
    <xf numFmtId="0" fontId="33" fillId="0" borderId="9" xfId="0" applyFont="1" applyBorder="1" applyAlignment="1">
      <alignment horizontal="right" vertical="center" wrapText="1"/>
    </xf>
    <xf numFmtId="0" fontId="33" fillId="0" borderId="7" xfId="0" applyFont="1" applyBorder="1" applyAlignment="1">
      <alignment horizontal="right" vertical="center" wrapText="1"/>
    </xf>
    <xf numFmtId="0" fontId="34" fillId="0" borderId="9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11" xfId="0" applyFont="1" applyBorder="1" applyAlignment="1">
      <alignment horizontal="right" vertical="center" wrapText="1"/>
    </xf>
    <xf numFmtId="0" fontId="34" fillId="0" borderId="53" xfId="0" applyFont="1" applyBorder="1" applyAlignment="1">
      <alignment vertical="center" wrapText="1"/>
    </xf>
    <xf numFmtId="185" fontId="34" fillId="0" borderId="53" xfId="0" applyNumberFormat="1" applyFont="1" applyBorder="1" applyAlignment="1">
      <alignment horizontal="right" vertical="center" wrapText="1"/>
    </xf>
    <xf numFmtId="183" fontId="34" fillId="0" borderId="54" xfId="0" applyNumberFormat="1" applyFont="1" applyBorder="1" applyAlignment="1">
      <alignment horizontal="right" vertical="center" wrapText="1"/>
    </xf>
    <xf numFmtId="183" fontId="34" fillId="0" borderId="5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8" fillId="0" borderId="0" xfId="0" quotePrefix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34" fillId="0" borderId="9" xfId="0" applyNumberFormat="1" applyFont="1" applyBorder="1" applyAlignment="1">
      <alignment horizontal="right" vertical="center" wrapText="1"/>
    </xf>
    <xf numFmtId="4" fontId="34" fillId="0" borderId="7" xfId="0" applyNumberFormat="1" applyFont="1" applyBorder="1" applyAlignment="1">
      <alignment horizontal="right" vertical="center" wrapText="1"/>
    </xf>
    <xf numFmtId="186" fontId="24" fillId="0" borderId="79" xfId="1" applyNumberFormat="1" applyFont="1" applyFill="1" applyBorder="1" applyAlignment="1" applyProtection="1">
      <alignment horizontal="right" wrapText="1"/>
      <protection hidden="1"/>
    </xf>
    <xf numFmtId="186" fontId="24" fillId="0" borderId="80" xfId="1" applyNumberFormat="1" applyFont="1" applyFill="1" applyBorder="1" applyAlignment="1" applyProtection="1">
      <alignment horizontal="right" wrapText="1"/>
      <protection hidden="1"/>
    </xf>
    <xf numFmtId="186" fontId="24" fillId="0" borderId="81" xfId="1" applyNumberFormat="1" applyFont="1" applyFill="1" applyBorder="1" applyAlignment="1" applyProtection="1">
      <alignment horizontal="right" wrapText="1"/>
      <protection hidden="1"/>
    </xf>
    <xf numFmtId="186" fontId="24" fillId="0" borderId="82" xfId="1" applyNumberFormat="1" applyFont="1" applyFill="1" applyBorder="1" applyAlignment="1" applyProtection="1">
      <alignment horizontal="right" wrapText="1"/>
      <protection hidden="1"/>
    </xf>
    <xf numFmtId="4" fontId="33" fillId="0" borderId="77" xfId="0" applyNumberFormat="1" applyFont="1" applyBorder="1" applyAlignment="1">
      <alignment horizontal="right" vertical="center" wrapText="1"/>
    </xf>
    <xf numFmtId="4" fontId="33" fillId="0" borderId="78" xfId="0" applyNumberFormat="1" applyFont="1" applyBorder="1" applyAlignment="1">
      <alignment horizontal="right" vertical="center" wrapText="1"/>
    </xf>
    <xf numFmtId="0" fontId="30" fillId="0" borderId="28" xfId="0" applyFont="1" applyBorder="1" applyAlignment="1">
      <alignment horizontal="right" vertical="center" wrapText="1"/>
    </xf>
    <xf numFmtId="0" fontId="25" fillId="0" borderId="28" xfId="0" applyFont="1" applyBorder="1" applyAlignment="1">
      <alignment horizontal="right" vertical="center" wrapText="1"/>
    </xf>
    <xf numFmtId="183" fontId="33" fillId="0" borderId="0" xfId="0" applyNumberFormat="1" applyFont="1" applyBorder="1" applyAlignment="1">
      <alignment horizontal="right" vertical="center" wrapText="1"/>
    </xf>
    <xf numFmtId="183" fontId="33" fillId="0" borderId="41" xfId="0" applyNumberFormat="1" applyFont="1" applyBorder="1" applyAlignment="1">
      <alignment horizontal="right" vertical="center" wrapText="1"/>
    </xf>
    <xf numFmtId="183" fontId="33" fillId="0" borderId="37" xfId="0" applyNumberFormat="1" applyFont="1" applyBorder="1" applyAlignment="1">
      <alignment horizontal="right" vertical="center" wrapText="1"/>
    </xf>
    <xf numFmtId="183" fontId="33" fillId="0" borderId="39" xfId="0" applyNumberFormat="1" applyFont="1" applyBorder="1" applyAlignment="1">
      <alignment horizontal="right" vertical="center" wrapText="1"/>
    </xf>
    <xf numFmtId="4" fontId="33" fillId="0" borderId="75" xfId="0" applyNumberFormat="1" applyFont="1" applyBorder="1" applyAlignment="1">
      <alignment horizontal="right" vertical="center" wrapText="1"/>
    </xf>
    <xf numFmtId="4" fontId="33" fillId="0" borderId="41" xfId="0" applyNumberFormat="1" applyFont="1" applyBorder="1" applyAlignment="1">
      <alignment horizontal="right" vertical="center" wrapText="1"/>
    </xf>
    <xf numFmtId="4" fontId="33" fillId="0" borderId="76" xfId="0" applyNumberFormat="1" applyFont="1" applyBorder="1" applyAlignment="1">
      <alignment horizontal="right" vertical="center" wrapText="1"/>
    </xf>
    <xf numFmtId="4" fontId="33" fillId="0" borderId="39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2" fillId="0" borderId="41" xfId="0" applyFont="1" applyBorder="1" applyAlignment="1">
      <alignment horizontal="right" vertical="center" wrapText="1"/>
    </xf>
    <xf numFmtId="0" fontId="33" fillId="0" borderId="68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76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33" fillId="0" borderId="37" xfId="0" applyFont="1" applyBorder="1" applyAlignment="1">
      <alignment horizontal="right" vertical="center" wrapText="1"/>
    </xf>
    <xf numFmtId="0" fontId="33" fillId="0" borderId="9" xfId="0" applyFont="1" applyBorder="1" applyAlignment="1">
      <alignment horizontal="right" vertical="center" wrapText="1"/>
    </xf>
    <xf numFmtId="0" fontId="33" fillId="0" borderId="7" xfId="0" applyFont="1" applyBorder="1" applyAlignment="1">
      <alignment horizontal="right" vertical="center" wrapText="1"/>
    </xf>
    <xf numFmtId="0" fontId="34" fillId="0" borderId="9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9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right" vertical="center" wrapText="1"/>
    </xf>
    <xf numFmtId="0" fontId="33" fillId="0" borderId="59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4" fontId="33" fillId="0" borderId="9" xfId="0" applyNumberFormat="1" applyFont="1" applyBorder="1" applyAlignment="1">
      <alignment horizontal="right" vertical="center" wrapText="1"/>
    </xf>
    <xf numFmtId="4" fontId="33" fillId="0" borderId="7" xfId="0" applyNumberFormat="1" applyFont="1" applyBorder="1" applyAlignment="1">
      <alignment horizontal="right" vertical="center" wrapText="1"/>
    </xf>
    <xf numFmtId="186" fontId="34" fillId="0" borderId="9" xfId="0" applyNumberFormat="1" applyFont="1" applyBorder="1" applyAlignment="1">
      <alignment horizontal="right" vertical="center" wrapText="1"/>
    </xf>
    <xf numFmtId="186" fontId="34" fillId="0" borderId="7" xfId="0" applyNumberFormat="1" applyFont="1" applyBorder="1" applyAlignment="1">
      <alignment horizontal="right" vertical="center" wrapText="1"/>
    </xf>
    <xf numFmtId="183" fontId="34" fillId="0" borderId="9" xfId="0" applyNumberFormat="1" applyFont="1" applyBorder="1" applyAlignment="1">
      <alignment horizontal="right" vertical="center" wrapText="1"/>
    </xf>
    <xf numFmtId="183" fontId="34" fillId="0" borderId="7" xfId="0" applyNumberFormat="1" applyFont="1" applyBorder="1" applyAlignment="1">
      <alignment horizontal="right" vertical="center" wrapText="1"/>
    </xf>
    <xf numFmtId="186" fontId="33" fillId="0" borderId="9" xfId="0" applyNumberFormat="1" applyFont="1" applyBorder="1" applyAlignment="1">
      <alignment horizontal="right" vertical="center" wrapText="1"/>
    </xf>
    <xf numFmtId="186" fontId="33" fillId="0" borderId="7" xfId="0" applyNumberFormat="1" applyFont="1" applyBorder="1" applyAlignment="1">
      <alignment horizontal="right" vertical="center" wrapText="1"/>
    </xf>
    <xf numFmtId="4" fontId="34" fillId="0" borderId="46" xfId="0" applyNumberFormat="1" applyFont="1" applyBorder="1" applyAlignment="1">
      <alignment horizontal="right" vertical="center" wrapText="1"/>
    </xf>
    <xf numFmtId="4" fontId="34" fillId="0" borderId="65" xfId="0" applyNumberFormat="1" applyFont="1" applyBorder="1" applyAlignment="1">
      <alignment horizontal="right" vertical="center" wrapText="1"/>
    </xf>
    <xf numFmtId="183" fontId="33" fillId="0" borderId="9" xfId="0" applyNumberFormat="1" applyFont="1" applyBorder="1" applyAlignment="1">
      <alignment horizontal="right" vertical="center" wrapText="1"/>
    </xf>
    <xf numFmtId="183" fontId="33" fillId="0" borderId="7" xfId="0" applyNumberFormat="1" applyFont="1" applyBorder="1" applyAlignment="1">
      <alignment horizontal="right" vertical="center" wrapText="1"/>
    </xf>
    <xf numFmtId="4" fontId="26" fillId="0" borderId="9" xfId="0" applyNumberFormat="1" applyFont="1" applyBorder="1" applyAlignment="1">
      <alignment horizontal="right" vertical="center" wrapText="1"/>
    </xf>
    <xf numFmtId="4" fontId="26" fillId="0" borderId="7" xfId="0" applyNumberFormat="1" applyFont="1" applyBorder="1" applyAlignment="1">
      <alignment horizontal="right" vertical="center" wrapText="1"/>
    </xf>
    <xf numFmtId="4" fontId="34" fillId="0" borderId="50" xfId="0" applyNumberFormat="1" applyFont="1" applyBorder="1" applyAlignment="1">
      <alignment horizontal="right" vertical="center" wrapText="1"/>
    </xf>
    <xf numFmtId="4" fontId="34" fillId="0" borderId="51" xfId="0" applyNumberFormat="1" applyFont="1" applyBorder="1" applyAlignment="1">
      <alignment horizontal="right" vertical="center" wrapText="1"/>
    </xf>
    <xf numFmtId="4" fontId="34" fillId="0" borderId="20" xfId="0" applyNumberFormat="1" applyFont="1" applyBorder="1" applyAlignment="1">
      <alignment horizontal="right" vertical="center" wrapText="1"/>
    </xf>
    <xf numFmtId="4" fontId="34" fillId="0" borderId="22" xfId="0" applyNumberFormat="1" applyFont="1" applyBorder="1" applyAlignment="1">
      <alignment horizontal="right" vertical="center" wrapText="1"/>
    </xf>
    <xf numFmtId="0" fontId="34" fillId="0" borderId="50" xfId="0" applyFont="1" applyBorder="1" applyAlignment="1">
      <alignment horizontal="right" vertical="center" wrapText="1"/>
    </xf>
    <xf numFmtId="0" fontId="34" fillId="0" borderId="51" xfId="0" applyFont="1" applyBorder="1" applyAlignment="1">
      <alignment horizontal="right" vertical="center" wrapText="1"/>
    </xf>
    <xf numFmtId="0" fontId="34" fillId="0" borderId="50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51" xfId="0" applyFont="1" applyBorder="1" applyAlignment="1">
      <alignment vertical="center" wrapText="1"/>
    </xf>
    <xf numFmtId="4" fontId="33" fillId="0" borderId="50" xfId="0" applyNumberFormat="1" applyFont="1" applyBorder="1" applyAlignment="1">
      <alignment horizontal="right" vertical="center" wrapText="1"/>
    </xf>
    <xf numFmtId="4" fontId="33" fillId="0" borderId="51" xfId="0" applyNumberFormat="1" applyFont="1" applyBorder="1" applyAlignment="1">
      <alignment horizontal="right" vertical="center" wrapText="1"/>
    </xf>
    <xf numFmtId="185" fontId="34" fillId="0" borderId="45" xfId="0" applyNumberFormat="1" applyFont="1" applyBorder="1" applyAlignment="1">
      <alignment horizontal="right" vertical="center" wrapText="1"/>
    </xf>
    <xf numFmtId="185" fontId="34" fillId="0" borderId="24" xfId="0" applyNumberFormat="1" applyFont="1" applyBorder="1" applyAlignment="1">
      <alignment horizontal="right" vertical="center" wrapText="1"/>
    </xf>
    <xf numFmtId="186" fontId="34" fillId="0" borderId="50" xfId="0" applyNumberFormat="1" applyFont="1" applyBorder="1" applyAlignment="1">
      <alignment horizontal="right" vertical="center" wrapText="1"/>
    </xf>
    <xf numFmtId="186" fontId="34" fillId="0" borderId="51" xfId="0" applyNumberFormat="1" applyFont="1" applyBorder="1" applyAlignment="1">
      <alignment horizontal="right" vertical="center" wrapText="1"/>
    </xf>
    <xf numFmtId="186" fontId="34" fillId="0" borderId="20" xfId="0" applyNumberFormat="1" applyFont="1" applyBorder="1" applyAlignment="1">
      <alignment horizontal="right" vertical="center" wrapText="1"/>
    </xf>
    <xf numFmtId="186" fontId="34" fillId="0" borderId="22" xfId="0" applyNumberFormat="1" applyFont="1" applyBorder="1" applyAlignment="1">
      <alignment horizontal="right" vertical="center" wrapText="1"/>
    </xf>
    <xf numFmtId="183" fontId="34" fillId="0" borderId="50" xfId="0" applyNumberFormat="1" applyFont="1" applyBorder="1" applyAlignment="1">
      <alignment vertical="center" wrapText="1"/>
    </xf>
    <xf numFmtId="183" fontId="34" fillId="0" borderId="51" xfId="0" applyNumberFormat="1" applyFont="1" applyBorder="1" applyAlignment="1">
      <alignment vertical="center" wrapText="1"/>
    </xf>
    <xf numFmtId="183" fontId="34" fillId="0" borderId="20" xfId="0" applyNumberFormat="1" applyFont="1" applyBorder="1" applyAlignment="1">
      <alignment vertical="center" wrapText="1"/>
    </xf>
    <xf numFmtId="183" fontId="34" fillId="0" borderId="22" xfId="0" applyNumberFormat="1" applyFont="1" applyBorder="1" applyAlignment="1">
      <alignment vertical="center" wrapText="1"/>
    </xf>
    <xf numFmtId="183" fontId="34" fillId="0" borderId="9" xfId="0" applyNumberFormat="1" applyFont="1" applyBorder="1" applyAlignment="1">
      <alignment vertical="center" wrapText="1"/>
    </xf>
    <xf numFmtId="183" fontId="34" fillId="0" borderId="7" xfId="0" applyNumberFormat="1" applyFont="1" applyBorder="1" applyAlignment="1">
      <alignment vertical="center" wrapText="1"/>
    </xf>
    <xf numFmtId="183" fontId="33" fillId="0" borderId="9" xfId="0" applyNumberFormat="1" applyFont="1" applyBorder="1" applyAlignment="1">
      <alignment vertical="center" wrapText="1"/>
    </xf>
    <xf numFmtId="183" fontId="33" fillId="0" borderId="7" xfId="0" applyNumberFormat="1" applyFont="1" applyBorder="1" applyAlignment="1">
      <alignment vertical="center" wrapText="1"/>
    </xf>
    <xf numFmtId="0" fontId="33" fillId="0" borderId="42" xfId="0" applyFont="1" applyBorder="1" applyAlignment="1">
      <alignment horizontal="right" vertical="center" wrapText="1"/>
    </xf>
    <xf numFmtId="0" fontId="33" fillId="0" borderId="66" xfId="0" applyFont="1" applyBorder="1" applyAlignment="1">
      <alignment horizontal="right" vertical="center" wrapText="1"/>
    </xf>
    <xf numFmtId="0" fontId="33" fillId="0" borderId="50" xfId="0" applyFont="1" applyBorder="1" applyAlignment="1">
      <alignment horizontal="right" vertical="center" wrapText="1"/>
    </xf>
    <xf numFmtId="0" fontId="33" fillId="0" borderId="51" xfId="0" applyFont="1" applyBorder="1" applyAlignment="1">
      <alignment horizontal="right" vertical="center" wrapText="1"/>
    </xf>
    <xf numFmtId="0" fontId="33" fillId="0" borderId="20" xfId="0" applyFont="1" applyBorder="1" applyAlignment="1">
      <alignment horizontal="right" vertical="center" wrapText="1"/>
    </xf>
    <xf numFmtId="0" fontId="33" fillId="0" borderId="22" xfId="0" applyFont="1" applyBorder="1" applyAlignment="1">
      <alignment horizontal="right" vertical="center" wrapText="1"/>
    </xf>
    <xf numFmtId="0" fontId="34" fillId="0" borderId="2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right" vertical="center" wrapText="1"/>
    </xf>
    <xf numFmtId="0" fontId="34" fillId="0" borderId="45" xfId="0" applyFont="1" applyBorder="1" applyAlignment="1">
      <alignment horizontal="right" vertical="center" wrapText="1"/>
    </xf>
    <xf numFmtId="0" fontId="34" fillId="0" borderId="24" xfId="0" applyFont="1" applyBorder="1" applyAlignment="1">
      <alignment horizontal="righ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51" xfId="0" applyFont="1" applyBorder="1" applyAlignment="1">
      <alignment vertical="center" wrapText="1"/>
    </xf>
    <xf numFmtId="0" fontId="33" fillId="0" borderId="69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185" fontId="33" fillId="0" borderId="45" xfId="0" applyNumberFormat="1" applyFont="1" applyBorder="1" applyAlignment="1">
      <alignment horizontal="right" vertical="center" wrapText="1"/>
    </xf>
    <xf numFmtId="185" fontId="33" fillId="0" borderId="24" xfId="0" applyNumberFormat="1" applyFont="1" applyBorder="1" applyAlignment="1">
      <alignment horizontal="right" vertical="center" wrapText="1"/>
    </xf>
    <xf numFmtId="186" fontId="33" fillId="0" borderId="50" xfId="0" applyNumberFormat="1" applyFont="1" applyBorder="1" applyAlignment="1">
      <alignment horizontal="right" vertical="center" wrapText="1"/>
    </xf>
    <xf numFmtId="186" fontId="33" fillId="0" borderId="51" xfId="0" applyNumberFormat="1" applyFont="1" applyBorder="1" applyAlignment="1">
      <alignment horizontal="right" vertical="center" wrapText="1"/>
    </xf>
    <xf numFmtId="186" fontId="33" fillId="0" borderId="20" xfId="0" applyNumberFormat="1" applyFont="1" applyBorder="1" applyAlignment="1">
      <alignment horizontal="right" vertical="center" wrapText="1"/>
    </xf>
    <xf numFmtId="186" fontId="33" fillId="0" borderId="22" xfId="0" applyNumberFormat="1" applyFont="1" applyBorder="1" applyAlignment="1">
      <alignment horizontal="right" vertical="center" wrapText="1"/>
    </xf>
    <xf numFmtId="183" fontId="27" fillId="0" borderId="50" xfId="0" applyNumberFormat="1" applyFont="1" applyBorder="1" applyAlignment="1">
      <alignment horizontal="right" vertical="center" wrapText="1"/>
    </xf>
    <xf numFmtId="183" fontId="27" fillId="0" borderId="51" xfId="0" applyNumberFormat="1" applyFont="1" applyBorder="1" applyAlignment="1">
      <alignment horizontal="right" vertical="center" wrapText="1"/>
    </xf>
    <xf numFmtId="183" fontId="27" fillId="0" borderId="20" xfId="0" applyNumberFormat="1" applyFont="1" applyBorder="1" applyAlignment="1">
      <alignment horizontal="right" vertical="center" wrapText="1"/>
    </xf>
    <xf numFmtId="183" fontId="27" fillId="0" borderId="22" xfId="0" applyNumberFormat="1" applyFont="1" applyBorder="1" applyAlignment="1">
      <alignment horizontal="right" vertical="center" wrapText="1"/>
    </xf>
    <xf numFmtId="0" fontId="33" fillId="0" borderId="50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27" fillId="0" borderId="45" xfId="0" applyFont="1" applyBorder="1" applyAlignment="1">
      <alignment horizontal="justify" vertical="center" wrapText="1"/>
    </xf>
    <xf numFmtId="0" fontId="27" fillId="0" borderId="24" xfId="0" applyFont="1" applyBorder="1" applyAlignment="1">
      <alignment horizontal="justify" vertical="center" wrapText="1"/>
    </xf>
    <xf numFmtId="186" fontId="27" fillId="0" borderId="9" xfId="0" applyNumberFormat="1" applyFont="1" applyBorder="1" applyAlignment="1">
      <alignment horizontal="right" vertical="center" wrapText="1"/>
    </xf>
    <xf numFmtId="186" fontId="27" fillId="0" borderId="7" xfId="0" applyNumberFormat="1" applyFont="1" applyBorder="1" applyAlignment="1">
      <alignment horizontal="right" vertical="center" wrapText="1"/>
    </xf>
    <xf numFmtId="183" fontId="27" fillId="0" borderId="9" xfId="0" applyNumberFormat="1" applyFont="1" applyBorder="1" applyAlignment="1">
      <alignment horizontal="right" vertical="center" wrapText="1"/>
    </xf>
    <xf numFmtId="183" fontId="27" fillId="0" borderId="7" xfId="0" applyNumberFormat="1" applyFont="1" applyBorder="1" applyAlignment="1">
      <alignment horizontal="right" vertical="center" wrapText="1"/>
    </xf>
    <xf numFmtId="0" fontId="27" fillId="0" borderId="50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51" xfId="0" applyFont="1" applyBorder="1" applyAlignment="1">
      <alignment horizontal="justify" vertical="center" wrapText="1"/>
    </xf>
    <xf numFmtId="0" fontId="27" fillId="0" borderId="72" xfId="0" applyFont="1" applyBorder="1" applyAlignment="1">
      <alignment horizontal="justify" vertical="center" wrapText="1"/>
    </xf>
    <xf numFmtId="0" fontId="27" fillId="0" borderId="73" xfId="0" applyFont="1" applyBorder="1" applyAlignment="1">
      <alignment horizontal="justify" vertical="center" wrapText="1"/>
    </xf>
    <xf numFmtId="0" fontId="27" fillId="0" borderId="74" xfId="0" applyFont="1" applyBorder="1" applyAlignment="1">
      <alignment horizontal="justify" vertical="center" wrapText="1"/>
    </xf>
    <xf numFmtId="0" fontId="26" fillId="0" borderId="59" xfId="0" applyFont="1" applyBorder="1" applyAlignment="1">
      <alignment horizontal="justify" vertical="center" wrapText="1"/>
    </xf>
    <xf numFmtId="0" fontId="26" fillId="0" borderId="4" xfId="0" applyFont="1" applyBorder="1" applyAlignment="1">
      <alignment horizontal="justify" vertical="center" wrapText="1"/>
    </xf>
    <xf numFmtId="0" fontId="26" fillId="0" borderId="7" xfId="0" applyFont="1" applyBorder="1" applyAlignment="1">
      <alignment horizontal="justify" vertical="center" wrapText="1"/>
    </xf>
    <xf numFmtId="0" fontId="26" fillId="0" borderId="9" xfId="0" applyFont="1" applyBorder="1" applyAlignment="1">
      <alignment horizontal="justify" vertical="center" wrapText="1"/>
    </xf>
    <xf numFmtId="0" fontId="34" fillId="0" borderId="9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justify" vertical="center" wrapText="1"/>
    </xf>
    <xf numFmtId="0" fontId="34" fillId="0" borderId="7" xfId="0" applyFont="1" applyBorder="1" applyAlignment="1">
      <alignment horizontal="justify" vertical="center" wrapText="1"/>
    </xf>
    <xf numFmtId="186" fontId="13" fillId="0" borderId="79" xfId="1" applyNumberFormat="1" applyFont="1" applyFill="1" applyBorder="1" applyAlignment="1" applyProtection="1">
      <alignment horizontal="right" wrapText="1"/>
      <protection hidden="1"/>
    </xf>
    <xf numFmtId="186" fontId="13" fillId="0" borderId="80" xfId="1" applyNumberFormat="1" applyFont="1" applyFill="1" applyBorder="1" applyAlignment="1" applyProtection="1">
      <alignment horizontal="right" wrapText="1"/>
      <protection hidden="1"/>
    </xf>
    <xf numFmtId="183" fontId="34" fillId="0" borderId="50" xfId="0" applyNumberFormat="1" applyFont="1" applyBorder="1" applyAlignment="1">
      <alignment horizontal="right" vertical="center" wrapText="1"/>
    </xf>
    <xf numFmtId="183" fontId="34" fillId="0" borderId="51" xfId="0" applyNumberFormat="1" applyFont="1" applyBorder="1" applyAlignment="1">
      <alignment horizontal="right" vertical="center" wrapText="1"/>
    </xf>
    <xf numFmtId="183" fontId="34" fillId="0" borderId="20" xfId="0" applyNumberFormat="1" applyFont="1" applyBorder="1" applyAlignment="1">
      <alignment horizontal="right" vertical="center" wrapText="1"/>
    </xf>
    <xf numFmtId="183" fontId="34" fillId="0" borderId="22" xfId="0" applyNumberFormat="1" applyFont="1" applyBorder="1" applyAlignment="1">
      <alignment horizontal="right" vertical="center" wrapText="1"/>
    </xf>
    <xf numFmtId="4" fontId="33" fillId="0" borderId="60" xfId="0" applyNumberFormat="1" applyFont="1" applyBorder="1" applyAlignment="1">
      <alignment horizontal="right" vertical="center" wrapText="1"/>
    </xf>
    <xf numFmtId="4" fontId="33" fillId="0" borderId="61" xfId="0" applyNumberFormat="1" applyFont="1" applyBorder="1" applyAlignment="1">
      <alignment horizontal="right" vertical="center" wrapText="1"/>
    </xf>
    <xf numFmtId="4" fontId="33" fillId="0" borderId="20" xfId="0" applyNumberFormat="1" applyFont="1" applyBorder="1" applyAlignment="1">
      <alignment horizontal="right" vertical="center" wrapText="1"/>
    </xf>
    <xf numFmtId="4" fontId="33" fillId="0" borderId="22" xfId="0" applyNumberFormat="1" applyFont="1" applyBorder="1" applyAlignment="1">
      <alignment horizontal="right" vertical="center" wrapText="1"/>
    </xf>
    <xf numFmtId="4" fontId="33" fillId="0" borderId="71" xfId="0" applyNumberFormat="1" applyFont="1" applyBorder="1" applyAlignment="1">
      <alignment horizontal="right" vertical="center" wrapText="1"/>
    </xf>
    <xf numFmtId="4" fontId="33" fillId="0" borderId="65" xfId="0" applyNumberFormat="1" applyFont="1" applyBorder="1" applyAlignment="1">
      <alignment horizontal="right" vertical="center" wrapText="1"/>
    </xf>
    <xf numFmtId="0" fontId="33" fillId="0" borderId="54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53" xfId="0" applyFont="1" applyBorder="1" applyAlignment="1">
      <alignment vertical="center" wrapText="1"/>
    </xf>
    <xf numFmtId="186" fontId="33" fillId="0" borderId="54" xfId="0" applyNumberFormat="1" applyFont="1" applyBorder="1" applyAlignment="1">
      <alignment horizontal="right" vertical="center" wrapText="1"/>
    </xf>
    <xf numFmtId="186" fontId="33" fillId="0" borderId="53" xfId="0" applyNumberFormat="1" applyFont="1" applyBorder="1" applyAlignment="1">
      <alignment horizontal="right" vertical="center" wrapText="1"/>
    </xf>
    <xf numFmtId="183" fontId="33" fillId="0" borderId="54" xfId="0" applyNumberFormat="1" applyFont="1" applyBorder="1" applyAlignment="1">
      <alignment horizontal="right" vertical="center" wrapText="1"/>
    </xf>
    <xf numFmtId="183" fontId="33" fillId="0" borderId="53" xfId="0" applyNumberFormat="1" applyFont="1" applyBorder="1" applyAlignment="1">
      <alignment horizontal="right" vertical="center" wrapText="1"/>
    </xf>
    <xf numFmtId="4" fontId="33" fillId="0" borderId="54" xfId="0" applyNumberFormat="1" applyFont="1" applyBorder="1" applyAlignment="1">
      <alignment horizontal="right" vertical="center" wrapText="1"/>
    </xf>
    <xf numFmtId="4" fontId="33" fillId="0" borderId="53" xfId="0" applyNumberFormat="1" applyFont="1" applyBorder="1" applyAlignment="1">
      <alignment horizontal="right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right" vertical="center" wrapText="1"/>
    </xf>
    <xf numFmtId="0" fontId="33" fillId="0" borderId="38" xfId="0" applyFont="1" applyBorder="1" applyAlignment="1">
      <alignment horizontal="right" vertical="center" wrapText="1"/>
    </xf>
    <xf numFmtId="0" fontId="33" fillId="0" borderId="61" xfId="0" applyFont="1" applyBorder="1" applyAlignment="1">
      <alignment vertical="center" wrapText="1"/>
    </xf>
    <xf numFmtId="185" fontId="33" fillId="0" borderId="70" xfId="0" applyNumberFormat="1" applyFont="1" applyBorder="1" applyAlignment="1">
      <alignment horizontal="right" vertical="center" wrapText="1"/>
    </xf>
    <xf numFmtId="186" fontId="33" fillId="0" borderId="60" xfId="0" applyNumberFormat="1" applyFont="1" applyBorder="1" applyAlignment="1">
      <alignment horizontal="right" vertical="center" wrapText="1"/>
    </xf>
    <xf numFmtId="186" fontId="33" fillId="0" borderId="61" xfId="0" applyNumberFormat="1" applyFont="1" applyBorder="1" applyAlignment="1">
      <alignment horizontal="right" vertical="center" wrapText="1"/>
    </xf>
    <xf numFmtId="0" fontId="34" fillId="0" borderId="37" xfId="0" applyFont="1" applyBorder="1" applyAlignment="1">
      <alignment horizontal="right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186" fontId="26" fillId="0" borderId="9" xfId="0" applyNumberFormat="1" applyFont="1" applyBorder="1" applyAlignment="1">
      <alignment horizontal="right" vertical="center" wrapText="1"/>
    </xf>
    <xf numFmtId="186" fontId="26" fillId="0" borderId="7" xfId="0" applyNumberFormat="1" applyFont="1" applyBorder="1" applyAlignment="1">
      <alignment horizontal="right" vertical="center" wrapText="1"/>
    </xf>
    <xf numFmtId="183" fontId="26" fillId="0" borderId="9" xfId="0" applyNumberFormat="1" applyFont="1" applyBorder="1" applyAlignment="1">
      <alignment horizontal="right" vertical="center" wrapText="1"/>
    </xf>
    <xf numFmtId="183" fontId="26" fillId="0" borderId="7" xfId="0" applyNumberFormat="1" applyFont="1" applyBorder="1" applyAlignment="1">
      <alignment horizontal="right" vertical="center" wrapText="1"/>
    </xf>
    <xf numFmtId="4" fontId="34" fillId="0" borderId="54" xfId="0" applyNumberFormat="1" applyFont="1" applyBorder="1" applyAlignment="1">
      <alignment horizontal="right" vertical="center" wrapText="1"/>
    </xf>
    <xf numFmtId="4" fontId="34" fillId="0" borderId="53" xfId="0" applyNumberFormat="1" applyFont="1" applyBorder="1" applyAlignment="1">
      <alignment horizontal="right" vertical="center" wrapText="1"/>
    </xf>
    <xf numFmtId="186" fontId="34" fillId="0" borderId="54" xfId="0" applyNumberFormat="1" applyFont="1" applyBorder="1" applyAlignment="1">
      <alignment horizontal="right" vertical="center" wrapText="1"/>
    </xf>
    <xf numFmtId="186" fontId="34" fillId="0" borderId="53" xfId="0" applyNumberFormat="1" applyFont="1" applyBorder="1" applyAlignment="1">
      <alignment horizontal="right" vertical="center" wrapText="1"/>
    </xf>
    <xf numFmtId="183" fontId="34" fillId="0" borderId="54" xfId="0" applyNumberFormat="1" applyFont="1" applyBorder="1" applyAlignment="1">
      <alignment horizontal="right" vertical="center" wrapText="1"/>
    </xf>
    <xf numFmtId="183" fontId="34" fillId="0" borderId="53" xfId="0" applyNumberFormat="1" applyFont="1" applyBorder="1" applyAlignment="1">
      <alignment horizontal="right" vertical="center" wrapText="1"/>
    </xf>
    <xf numFmtId="183" fontId="33" fillId="0" borderId="50" xfId="0" applyNumberFormat="1" applyFont="1" applyBorder="1" applyAlignment="1">
      <alignment horizontal="right" vertical="center" wrapText="1"/>
    </xf>
    <xf numFmtId="183" fontId="33" fillId="0" borderId="51" xfId="0" applyNumberFormat="1" applyFont="1" applyBorder="1" applyAlignment="1">
      <alignment horizontal="right" vertical="center" wrapText="1"/>
    </xf>
    <xf numFmtId="183" fontId="33" fillId="0" borderId="20" xfId="0" applyNumberFormat="1" applyFont="1" applyBorder="1" applyAlignment="1">
      <alignment horizontal="right" vertical="center" wrapText="1"/>
    </xf>
    <xf numFmtId="183" fontId="33" fillId="0" borderId="22" xfId="0" applyNumberFormat="1" applyFont="1" applyBorder="1" applyAlignment="1">
      <alignment horizontal="right" vertical="center" wrapText="1"/>
    </xf>
    <xf numFmtId="185" fontId="27" fillId="0" borderId="45" xfId="0" applyNumberFormat="1" applyFont="1" applyBorder="1" applyAlignment="1">
      <alignment horizontal="right" vertical="center" wrapText="1"/>
    </xf>
    <xf numFmtId="185" fontId="27" fillId="0" borderId="64" xfId="0" applyNumberFormat="1" applyFont="1" applyBorder="1" applyAlignment="1">
      <alignment horizontal="right" vertical="center" wrapText="1"/>
    </xf>
    <xf numFmtId="186" fontId="27" fillId="0" borderId="50" xfId="0" applyNumberFormat="1" applyFont="1" applyBorder="1" applyAlignment="1">
      <alignment horizontal="right" vertical="center" wrapText="1"/>
    </xf>
    <xf numFmtId="186" fontId="27" fillId="0" borderId="51" xfId="0" applyNumberFormat="1" applyFont="1" applyBorder="1" applyAlignment="1">
      <alignment horizontal="right" vertical="center" wrapText="1"/>
    </xf>
    <xf numFmtId="186" fontId="27" fillId="0" borderId="20" xfId="0" applyNumberFormat="1" applyFont="1" applyBorder="1" applyAlignment="1">
      <alignment horizontal="right" vertical="center" wrapText="1"/>
    </xf>
    <xf numFmtId="186" fontId="27" fillId="0" borderId="22" xfId="0" applyNumberFormat="1" applyFont="1" applyBorder="1" applyAlignment="1">
      <alignment horizontal="right" vertical="center" wrapText="1"/>
    </xf>
    <xf numFmtId="185" fontId="27" fillId="0" borderId="24" xfId="0" applyNumberFormat="1" applyFont="1" applyBorder="1" applyAlignment="1">
      <alignment horizontal="right" vertical="center" wrapText="1"/>
    </xf>
    <xf numFmtId="183" fontId="33" fillId="0" borderId="60" xfId="0" applyNumberFormat="1" applyFont="1" applyBorder="1" applyAlignment="1">
      <alignment horizontal="right" vertical="center" wrapText="1"/>
    </xf>
    <xf numFmtId="183" fontId="33" fillId="0" borderId="61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2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17" xfId="1" applyNumberFormat="1" applyFont="1" applyFill="1" applyBorder="1" applyAlignment="1" applyProtection="1">
      <alignment horizontal="left" vertical="justify" wrapText="1"/>
      <protection hidden="1"/>
    </xf>
    <xf numFmtId="3" fontId="6" fillId="0" borderId="16" xfId="1" applyNumberFormat="1" applyFont="1" applyFill="1" applyBorder="1" applyAlignment="1" applyProtection="1">
      <protection hidden="1"/>
    </xf>
    <xf numFmtId="183" fontId="13" fillId="0" borderId="19" xfId="1" applyNumberFormat="1" applyFont="1" applyFill="1" applyBorder="1" applyAlignment="1" applyProtection="1">
      <alignment horizontal="justify" vertical="justify" wrapText="1"/>
      <protection hidden="1"/>
    </xf>
    <xf numFmtId="183" fontId="13" fillId="0" borderId="79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18" xfId="1" applyNumberFormat="1" applyFont="1" applyFill="1" applyBorder="1" applyAlignment="1" applyProtection="1">
      <alignment horizontal="left" vertical="justify" wrapText="1"/>
      <protection hidden="1"/>
    </xf>
    <xf numFmtId="183" fontId="13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13" fillId="0" borderId="79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7" xfId="1" applyNumberFormat="1" applyFont="1" applyFill="1" applyBorder="1" applyAlignment="1" applyProtection="1">
      <alignment horizontal="left" vertical="justify" wrapText="1"/>
      <protection hidden="1"/>
    </xf>
    <xf numFmtId="3" fontId="8" fillId="0" borderId="16" xfId="1" applyNumberFormat="1" applyFont="1" applyFill="1" applyBorder="1" applyAlignment="1" applyProtection="1">
      <protection hidden="1"/>
    </xf>
    <xf numFmtId="0" fontId="2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7" xfId="1" applyNumberFormat="1" applyFont="1" applyFill="1" applyBorder="1" applyAlignment="1" applyProtection="1">
      <alignment horizontal="justify" vertical="justify" wrapText="1"/>
      <protection hidden="1"/>
    </xf>
    <xf numFmtId="3" fontId="6" fillId="0" borderId="17" xfId="1" applyNumberFormat="1" applyFont="1" applyFill="1" applyBorder="1" applyAlignment="1" applyProtection="1">
      <protection hidden="1"/>
    </xf>
    <xf numFmtId="3" fontId="6" fillId="0" borderId="8" xfId="1" applyNumberFormat="1" applyFont="1" applyFill="1" applyBorder="1" applyAlignment="1" applyProtection="1">
      <protection hidden="1"/>
    </xf>
    <xf numFmtId="3" fontId="6" fillId="0" borderId="18" xfId="1" applyNumberFormat="1" applyFont="1" applyFill="1" applyBorder="1" applyAlignment="1" applyProtection="1">
      <protection hidden="1"/>
    </xf>
    <xf numFmtId="0" fontId="15" fillId="0" borderId="0" xfId="1" applyFont="1" applyFill="1" applyAlignment="1">
      <alignment horizontal="right" wrapText="1"/>
    </xf>
    <xf numFmtId="0" fontId="11" fillId="0" borderId="9" xfId="1" applyNumberFormat="1" applyFont="1" applyFill="1" applyBorder="1" applyAlignment="1" applyProtection="1">
      <alignment horizontal="center" vertical="justify"/>
      <protection hidden="1"/>
    </xf>
    <xf numFmtId="0" fontId="11" fillId="0" borderId="4" xfId="1" applyNumberFormat="1" applyFont="1" applyFill="1" applyBorder="1" applyAlignment="1" applyProtection="1">
      <alignment horizontal="center" vertical="justify"/>
      <protection hidden="1"/>
    </xf>
    <xf numFmtId="0" fontId="11" fillId="0" borderId="3" xfId="1" applyNumberFormat="1" applyFont="1" applyFill="1" applyBorder="1" applyAlignment="1" applyProtection="1">
      <alignment horizontal="center" vertical="justify"/>
      <protection hidden="1"/>
    </xf>
    <xf numFmtId="3" fontId="8" fillId="0" borderId="12" xfId="1" applyNumberFormat="1" applyFont="1" applyFill="1" applyBorder="1" applyAlignment="1" applyProtection="1">
      <protection hidden="1"/>
    </xf>
    <xf numFmtId="0" fontId="1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8" xfId="1" applyNumberFormat="1" applyFont="1" applyFill="1" applyBorder="1" applyAlignment="1" applyProtection="1">
      <alignment horizontal="left" vertical="justify" wrapText="1"/>
      <protection hidden="1"/>
    </xf>
    <xf numFmtId="183" fontId="13" fillId="0" borderId="54" xfId="1" applyNumberFormat="1" applyFont="1" applyFill="1" applyBorder="1" applyAlignment="1" applyProtection="1">
      <alignment horizontal="left" vertical="justify" wrapText="1"/>
      <protection hidden="1"/>
    </xf>
    <xf numFmtId="183" fontId="13" fillId="0" borderId="13" xfId="1" applyNumberFormat="1" applyFont="1" applyFill="1" applyBorder="1" applyAlignment="1" applyProtection="1">
      <alignment horizontal="left" vertical="justify" wrapText="1"/>
      <protection hidden="1"/>
    </xf>
    <xf numFmtId="183" fontId="13" fillId="0" borderId="15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6.42578125" customWidth="1"/>
    <col min="4" max="4" width="17" customWidth="1"/>
    <col min="5" max="5" width="15.85546875" customWidth="1"/>
  </cols>
  <sheetData>
    <row r="1" spans="1:5" ht="18.75" x14ac:dyDescent="0.3">
      <c r="C1" s="83" t="s">
        <v>111</v>
      </c>
      <c r="D1" s="83"/>
      <c r="E1" s="83"/>
    </row>
    <row r="2" spans="1:5" ht="18.75" x14ac:dyDescent="0.3">
      <c r="C2" s="83" t="s">
        <v>104</v>
      </c>
      <c r="D2" s="83"/>
      <c r="E2" s="83"/>
    </row>
    <row r="3" spans="1:5" ht="18.75" x14ac:dyDescent="0.3">
      <c r="C3" s="83" t="s">
        <v>230</v>
      </c>
      <c r="D3" s="83"/>
      <c r="E3" s="83"/>
    </row>
    <row r="4" spans="1:5" ht="18.75" x14ac:dyDescent="0.3">
      <c r="C4" s="290" t="s">
        <v>368</v>
      </c>
      <c r="D4" s="83"/>
      <c r="E4" s="83"/>
    </row>
    <row r="6" spans="1:5" ht="18.75" x14ac:dyDescent="0.3">
      <c r="A6" s="291" t="s">
        <v>112</v>
      </c>
      <c r="B6" s="292"/>
      <c r="C6" s="292"/>
      <c r="D6" s="292"/>
      <c r="E6" s="292"/>
    </row>
    <row r="7" spans="1:5" ht="18.75" x14ac:dyDescent="0.3">
      <c r="A7" s="293" t="s">
        <v>369</v>
      </c>
      <c r="B7" s="293"/>
      <c r="C7" s="293"/>
      <c r="D7" s="293"/>
      <c r="E7" s="293"/>
    </row>
    <row r="8" spans="1:5" ht="18.75" x14ac:dyDescent="0.3">
      <c r="A8" s="85"/>
      <c r="E8" s="86" t="s">
        <v>71</v>
      </c>
    </row>
    <row r="9" spans="1:5" ht="18.75" x14ac:dyDescent="0.3">
      <c r="A9" s="85"/>
    </row>
    <row r="10" spans="1:5" ht="150" x14ac:dyDescent="0.2">
      <c r="A10" s="87" t="s">
        <v>113</v>
      </c>
      <c r="B10" s="87" t="s">
        <v>114</v>
      </c>
      <c r="C10" s="87" t="s">
        <v>278</v>
      </c>
      <c r="D10" s="87" t="s">
        <v>300</v>
      </c>
      <c r="E10" s="87" t="s">
        <v>347</v>
      </c>
    </row>
    <row r="11" spans="1:5" ht="56.25" x14ac:dyDescent="0.3">
      <c r="A11" s="87" t="s">
        <v>115</v>
      </c>
      <c r="B11" s="88" t="s">
        <v>116</v>
      </c>
      <c r="C11" s="169">
        <f>C12</f>
        <v>0</v>
      </c>
      <c r="D11" s="169">
        <f>D12</f>
        <v>0</v>
      </c>
      <c r="E11" s="169">
        <f>E12</f>
        <v>0</v>
      </c>
    </row>
    <row r="12" spans="1:5" ht="37.5" x14ac:dyDescent="0.3">
      <c r="A12" s="89" t="s">
        <v>117</v>
      </c>
      <c r="B12" s="90" t="s">
        <v>118</v>
      </c>
      <c r="C12" s="169">
        <f>C13+C19</f>
        <v>0</v>
      </c>
      <c r="D12" s="169">
        <f>D13+D19</f>
        <v>0</v>
      </c>
      <c r="E12" s="169">
        <f>E13+E19</f>
        <v>0</v>
      </c>
    </row>
    <row r="13" spans="1:5" ht="18.75" x14ac:dyDescent="0.3">
      <c r="A13" s="89" t="s">
        <v>119</v>
      </c>
      <c r="B13" s="90" t="s">
        <v>120</v>
      </c>
      <c r="C13" s="169">
        <f>C14</f>
        <v>-3692900</v>
      </c>
      <c r="D13" s="169">
        <f t="shared" ref="C13:E15" si="0">D14</f>
        <v>-3602000</v>
      </c>
      <c r="E13" s="169">
        <f t="shared" si="0"/>
        <v>-3639200</v>
      </c>
    </row>
    <row r="14" spans="1:5" ht="37.5" x14ac:dyDescent="0.3">
      <c r="A14" s="89" t="s">
        <v>121</v>
      </c>
      <c r="B14" s="90" t="s">
        <v>122</v>
      </c>
      <c r="C14" s="169">
        <f t="shared" si="0"/>
        <v>-3692900</v>
      </c>
      <c r="D14" s="169">
        <f t="shared" si="0"/>
        <v>-3602000</v>
      </c>
      <c r="E14" s="169">
        <f t="shared" si="0"/>
        <v>-3639200</v>
      </c>
    </row>
    <row r="15" spans="1:5" ht="37.5" x14ac:dyDescent="0.3">
      <c r="A15" s="89" t="s">
        <v>123</v>
      </c>
      <c r="B15" s="90" t="s">
        <v>124</v>
      </c>
      <c r="C15" s="169">
        <f t="shared" si="0"/>
        <v>-3692900</v>
      </c>
      <c r="D15" s="169">
        <f t="shared" si="0"/>
        <v>-3602000</v>
      </c>
      <c r="E15" s="169">
        <f t="shared" si="0"/>
        <v>-3639200</v>
      </c>
    </row>
    <row r="16" spans="1:5" ht="37.5" x14ac:dyDescent="0.3">
      <c r="A16" s="89" t="s">
        <v>125</v>
      </c>
      <c r="B16" s="90" t="s">
        <v>126</v>
      </c>
      <c r="C16" s="169">
        <v>-3692900</v>
      </c>
      <c r="D16" s="169">
        <v>-3602000</v>
      </c>
      <c r="E16" s="169">
        <v>-3639200</v>
      </c>
    </row>
    <row r="17" spans="1:5" ht="18.75" x14ac:dyDescent="0.3">
      <c r="A17" s="89" t="s">
        <v>127</v>
      </c>
      <c r="B17" s="90" t="s">
        <v>128</v>
      </c>
      <c r="C17" s="169">
        <f t="shared" ref="C17:E19" si="1">C18</f>
        <v>3692900</v>
      </c>
      <c r="D17" s="169">
        <f t="shared" si="1"/>
        <v>3602000</v>
      </c>
      <c r="E17" s="169">
        <f>E18</f>
        <v>3639200</v>
      </c>
    </row>
    <row r="18" spans="1:5" ht="37.5" x14ac:dyDescent="0.3">
      <c r="A18" s="89" t="s">
        <v>129</v>
      </c>
      <c r="B18" s="90" t="s">
        <v>130</v>
      </c>
      <c r="C18" s="169">
        <f t="shared" si="1"/>
        <v>3692900</v>
      </c>
      <c r="D18" s="169">
        <f t="shared" si="1"/>
        <v>3602000</v>
      </c>
      <c r="E18" s="169">
        <f t="shared" si="1"/>
        <v>3639200</v>
      </c>
    </row>
    <row r="19" spans="1:5" ht="37.5" x14ac:dyDescent="0.2">
      <c r="A19" s="89" t="s">
        <v>131</v>
      </c>
      <c r="B19" s="90" t="s">
        <v>132</v>
      </c>
      <c r="C19" s="170">
        <f t="shared" si="1"/>
        <v>3692900</v>
      </c>
      <c r="D19" s="170">
        <f t="shared" si="1"/>
        <v>3602000</v>
      </c>
      <c r="E19" s="170">
        <f t="shared" si="1"/>
        <v>3639200</v>
      </c>
    </row>
    <row r="20" spans="1:5" ht="37.5" x14ac:dyDescent="0.2">
      <c r="A20" s="89" t="s">
        <v>133</v>
      </c>
      <c r="B20" s="90" t="s">
        <v>134</v>
      </c>
      <c r="C20" s="170">
        <v>3692900</v>
      </c>
      <c r="D20" s="170">
        <v>3602000</v>
      </c>
      <c r="E20" s="170">
        <v>3639200</v>
      </c>
    </row>
    <row r="21" spans="1:5" ht="18.75" x14ac:dyDescent="0.3">
      <c r="A21" s="91"/>
      <c r="B21" s="92"/>
      <c r="C21" s="93"/>
      <c r="D21" s="93"/>
      <c r="E21" s="93"/>
    </row>
    <row r="22" spans="1:5" ht="18.75" x14ac:dyDescent="0.3">
      <c r="A22" s="91"/>
      <c r="B22" s="92"/>
      <c r="C22" s="93"/>
      <c r="D22" s="93"/>
      <c r="E22" s="94"/>
    </row>
    <row r="23" spans="1:5" ht="18.75" x14ac:dyDescent="0.3">
      <c r="A23" s="91"/>
      <c r="B23" s="92"/>
      <c r="C23" s="93"/>
      <c r="D23" s="93"/>
      <c r="E23" s="94"/>
    </row>
    <row r="24" spans="1:5" x14ac:dyDescent="0.2">
      <c r="C24" s="95"/>
      <c r="D24" s="95"/>
      <c r="E24" s="95"/>
    </row>
    <row r="25" spans="1:5" x14ac:dyDescent="0.2">
      <c r="C25" s="95"/>
      <c r="D25" s="95"/>
      <c r="E25" s="95"/>
    </row>
    <row r="26" spans="1:5" x14ac:dyDescent="0.2">
      <c r="C26" s="95"/>
      <c r="D26" s="95"/>
      <c r="E26" s="95"/>
    </row>
    <row r="27" spans="1:5" x14ac:dyDescent="0.2">
      <c r="C27" s="95"/>
      <c r="D27" s="95"/>
      <c r="E27" s="95"/>
    </row>
    <row r="28" spans="1:5" x14ac:dyDescent="0.2">
      <c r="C28" s="95"/>
      <c r="D28" s="95"/>
      <c r="E28" s="95"/>
    </row>
    <row r="29" spans="1:5" x14ac:dyDescent="0.2">
      <c r="C29" s="95"/>
      <c r="D29" s="95"/>
      <c r="E29" s="95"/>
    </row>
    <row r="30" spans="1:5" x14ac:dyDescent="0.2">
      <c r="C30" s="95"/>
      <c r="D30" s="95"/>
      <c r="E30" s="95"/>
    </row>
    <row r="31" spans="1:5" x14ac:dyDescent="0.2">
      <c r="C31" s="95"/>
      <c r="D31" s="95"/>
      <c r="E31" s="95"/>
    </row>
    <row r="32" spans="1:5" x14ac:dyDescent="0.2">
      <c r="C32" s="95"/>
      <c r="D32" s="95"/>
      <c r="E32" s="95"/>
    </row>
    <row r="33" spans="3:5" x14ac:dyDescent="0.2">
      <c r="C33" s="95"/>
      <c r="D33" s="95"/>
      <c r="E33" s="95"/>
    </row>
    <row r="34" spans="3:5" x14ac:dyDescent="0.2">
      <c r="C34" s="95"/>
      <c r="D34" s="95"/>
      <c r="E34" s="95"/>
    </row>
    <row r="35" spans="3:5" x14ac:dyDescent="0.2">
      <c r="C35" s="95"/>
      <c r="D35" s="95"/>
      <c r="E35" s="95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C17" sqref="C17"/>
    </sheetView>
  </sheetViews>
  <sheetFormatPr defaultRowHeight="12.75" x14ac:dyDescent="0.2"/>
  <cols>
    <col min="1" max="1" width="17.42578125" customWidth="1"/>
    <col min="2" max="2" width="24.5703125" customWidth="1"/>
    <col min="3" max="3" width="73.42578125" customWidth="1"/>
  </cols>
  <sheetData>
    <row r="1" spans="1:3" ht="18.75" x14ac:dyDescent="0.3">
      <c r="C1" s="86" t="s">
        <v>135</v>
      </c>
    </row>
    <row r="2" spans="1:3" ht="18.75" x14ac:dyDescent="0.3">
      <c r="C2" s="86" t="s">
        <v>136</v>
      </c>
    </row>
    <row r="3" spans="1:3" ht="18.75" x14ac:dyDescent="0.3">
      <c r="C3" s="86" t="s">
        <v>232</v>
      </c>
    </row>
    <row r="4" spans="1:3" ht="18.75" x14ac:dyDescent="0.3">
      <c r="C4" s="86" t="s">
        <v>233</v>
      </c>
    </row>
    <row r="5" spans="1:3" ht="18.75" x14ac:dyDescent="0.3">
      <c r="A5" s="96"/>
    </row>
    <row r="6" spans="1:3" ht="18.75" x14ac:dyDescent="0.3">
      <c r="A6" s="96"/>
    </row>
    <row r="7" spans="1:3" ht="18.75" x14ac:dyDescent="0.3">
      <c r="A7" s="293" t="s">
        <v>139</v>
      </c>
      <c r="B7" s="293"/>
      <c r="C7" s="293"/>
    </row>
    <row r="8" spans="1:3" ht="18.75" x14ac:dyDescent="0.3">
      <c r="A8" s="293" t="s">
        <v>140</v>
      </c>
      <c r="B8" s="293"/>
      <c r="C8" s="293"/>
    </row>
    <row r="9" spans="1:3" ht="19.5" thickBot="1" x14ac:dyDescent="0.35">
      <c r="A9" s="84"/>
    </row>
    <row r="10" spans="1:3" ht="25.5" customHeight="1" thickBot="1" x14ac:dyDescent="0.25">
      <c r="A10" s="98" t="s">
        <v>137</v>
      </c>
      <c r="B10" s="99" t="s">
        <v>76</v>
      </c>
      <c r="C10" s="99" t="s">
        <v>75</v>
      </c>
    </row>
    <row r="11" spans="1:3" ht="19.5" thickBot="1" x14ac:dyDescent="0.25">
      <c r="A11" s="100" t="s">
        <v>138</v>
      </c>
      <c r="B11" s="101">
        <v>120</v>
      </c>
      <c r="C11" s="102" t="s">
        <v>231</v>
      </c>
    </row>
    <row r="12" spans="1:3" ht="18.75" x14ac:dyDescent="0.3">
      <c r="A12" s="103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opLeftCell="A7" workbookViewId="0">
      <selection activeCell="C18" sqref="C18"/>
    </sheetView>
  </sheetViews>
  <sheetFormatPr defaultRowHeight="12.75" x14ac:dyDescent="0.2"/>
  <cols>
    <col min="1" max="1" width="16.85546875" customWidth="1"/>
    <col min="2" max="2" width="37.85546875" customWidth="1"/>
    <col min="3" max="3" width="91.5703125" customWidth="1"/>
  </cols>
  <sheetData>
    <row r="1" spans="1:3" ht="18.75" x14ac:dyDescent="0.3">
      <c r="A1" s="96"/>
      <c r="C1" s="112" t="s">
        <v>141</v>
      </c>
    </row>
    <row r="2" spans="1:3" ht="18.75" x14ac:dyDescent="0.3">
      <c r="A2" s="96"/>
      <c r="C2" s="112" t="s">
        <v>136</v>
      </c>
    </row>
    <row r="3" spans="1:3" ht="18.75" x14ac:dyDescent="0.3">
      <c r="A3" s="96" t="s">
        <v>176</v>
      </c>
      <c r="C3" s="112" t="s">
        <v>239</v>
      </c>
    </row>
    <row r="4" spans="1:3" ht="18.75" x14ac:dyDescent="0.3">
      <c r="A4" s="96" t="s">
        <v>177</v>
      </c>
      <c r="C4" s="112" t="s">
        <v>240</v>
      </c>
    </row>
    <row r="5" spans="1:3" ht="18.75" x14ac:dyDescent="0.3">
      <c r="A5" s="96"/>
    </row>
    <row r="6" spans="1:3" ht="18.75" customHeight="1" x14ac:dyDescent="0.2">
      <c r="A6" s="294" t="s">
        <v>142</v>
      </c>
      <c r="B6" s="294"/>
      <c r="C6" s="294"/>
    </row>
    <row r="7" spans="1:3" ht="18.75" customHeight="1" x14ac:dyDescent="0.2">
      <c r="A7" s="294"/>
      <c r="B7" s="294"/>
      <c r="C7" s="294"/>
    </row>
    <row r="8" spans="1:3" ht="15.75" thickBot="1" x14ac:dyDescent="0.25">
      <c r="A8" s="110"/>
      <c r="B8" s="111"/>
      <c r="C8" s="111"/>
    </row>
    <row r="9" spans="1:3" ht="16.5" thickBot="1" x14ac:dyDescent="0.25">
      <c r="A9" s="104" t="s">
        <v>76</v>
      </c>
      <c r="B9" s="105" t="s">
        <v>113</v>
      </c>
      <c r="C9" s="105" t="s">
        <v>75</v>
      </c>
    </row>
    <row r="10" spans="1:3" ht="35.1" customHeight="1" thickBot="1" x14ac:dyDescent="0.25">
      <c r="A10" s="106">
        <v>120</v>
      </c>
      <c r="B10" s="107" t="s">
        <v>143</v>
      </c>
      <c r="C10" s="108" t="s">
        <v>238</v>
      </c>
    </row>
    <row r="11" spans="1:3" ht="68.25" customHeight="1" thickBot="1" x14ac:dyDescent="0.25">
      <c r="A11" s="106">
        <v>120</v>
      </c>
      <c r="B11" s="109" t="s">
        <v>234</v>
      </c>
      <c r="C11" s="109" t="s">
        <v>144</v>
      </c>
    </row>
    <row r="12" spans="1:3" ht="61.5" customHeight="1" thickBot="1" x14ac:dyDescent="0.25">
      <c r="A12" s="106">
        <v>120</v>
      </c>
      <c r="B12" s="109" t="s">
        <v>235</v>
      </c>
      <c r="C12" s="109" t="s">
        <v>38</v>
      </c>
    </row>
    <row r="13" spans="1:3" ht="60" customHeight="1" thickBot="1" x14ac:dyDescent="0.25">
      <c r="A13" s="106">
        <v>120</v>
      </c>
      <c r="B13" s="109" t="s">
        <v>236</v>
      </c>
      <c r="C13" s="109" t="s">
        <v>145</v>
      </c>
    </row>
    <row r="14" spans="1:3" ht="66" customHeight="1" thickBot="1" x14ac:dyDescent="0.25">
      <c r="A14" s="106">
        <v>120</v>
      </c>
      <c r="B14" s="109" t="s">
        <v>237</v>
      </c>
      <c r="C14" s="109" t="s">
        <v>146</v>
      </c>
    </row>
    <row r="15" spans="1:3" ht="35.1" customHeight="1" thickBot="1" x14ac:dyDescent="0.25">
      <c r="A15" s="106">
        <v>120</v>
      </c>
      <c r="B15" s="109" t="s">
        <v>147</v>
      </c>
      <c r="C15" s="109" t="s">
        <v>148</v>
      </c>
    </row>
    <row r="16" spans="1:3" ht="66.75" customHeight="1" thickBot="1" x14ac:dyDescent="0.25">
      <c r="A16" s="106">
        <v>120</v>
      </c>
      <c r="B16" s="109" t="s">
        <v>149</v>
      </c>
      <c r="C16" s="109" t="s">
        <v>150</v>
      </c>
    </row>
    <row r="17" spans="1:3" ht="61.5" customHeight="1" thickBot="1" x14ac:dyDescent="0.25">
      <c r="A17" s="106">
        <v>120</v>
      </c>
      <c r="B17" s="109" t="s">
        <v>151</v>
      </c>
      <c r="C17" s="109" t="s">
        <v>152</v>
      </c>
    </row>
    <row r="18" spans="1:3" ht="69.75" customHeight="1" thickBot="1" x14ac:dyDescent="0.25">
      <c r="A18" s="106">
        <v>120</v>
      </c>
      <c r="B18" s="109" t="s">
        <v>153</v>
      </c>
      <c r="C18" s="109" t="s">
        <v>154</v>
      </c>
    </row>
    <row r="19" spans="1:3" ht="70.5" customHeight="1" thickBot="1" x14ac:dyDescent="0.25">
      <c r="A19" s="106">
        <v>120</v>
      </c>
      <c r="B19" s="109" t="s">
        <v>155</v>
      </c>
      <c r="C19" s="109" t="s">
        <v>156</v>
      </c>
    </row>
    <row r="20" spans="1:3" ht="35.1" customHeight="1" thickBot="1" x14ac:dyDescent="0.25">
      <c r="A20" s="106">
        <v>120</v>
      </c>
      <c r="B20" s="109" t="s">
        <v>157</v>
      </c>
      <c r="C20" s="109" t="s">
        <v>158</v>
      </c>
    </row>
    <row r="21" spans="1:3" ht="35.1" customHeight="1" thickBot="1" x14ac:dyDescent="0.25">
      <c r="A21" s="106">
        <v>120</v>
      </c>
      <c r="B21" s="109" t="s">
        <v>159</v>
      </c>
      <c r="C21" s="109" t="s">
        <v>160</v>
      </c>
    </row>
    <row r="22" spans="1:3" ht="35.1" customHeight="1" thickBot="1" x14ac:dyDescent="0.25">
      <c r="A22" s="106">
        <v>120</v>
      </c>
      <c r="B22" s="109" t="s">
        <v>161</v>
      </c>
      <c r="C22" s="109" t="s">
        <v>162</v>
      </c>
    </row>
    <row r="23" spans="1:3" ht="35.1" customHeight="1" thickBot="1" x14ac:dyDescent="0.25">
      <c r="A23" s="106">
        <v>120</v>
      </c>
      <c r="B23" s="107" t="s">
        <v>163</v>
      </c>
      <c r="C23" s="109" t="s">
        <v>164</v>
      </c>
    </row>
    <row r="24" spans="1:3" ht="35.1" customHeight="1" thickBot="1" x14ac:dyDescent="0.25">
      <c r="A24" s="106">
        <v>120</v>
      </c>
      <c r="B24" s="107" t="s">
        <v>165</v>
      </c>
      <c r="C24" s="109" t="s">
        <v>166</v>
      </c>
    </row>
    <row r="25" spans="1:3" ht="35.1" customHeight="1" thickBot="1" x14ac:dyDescent="0.25">
      <c r="A25" s="106">
        <v>120</v>
      </c>
      <c r="B25" s="107" t="s">
        <v>167</v>
      </c>
      <c r="C25" s="109" t="s">
        <v>168</v>
      </c>
    </row>
    <row r="26" spans="1:3" ht="35.1" customHeight="1" thickBot="1" x14ac:dyDescent="0.25">
      <c r="A26" s="106">
        <v>120</v>
      </c>
      <c r="B26" s="107" t="s">
        <v>178</v>
      </c>
      <c r="C26" s="109" t="s">
        <v>169</v>
      </c>
    </row>
    <row r="27" spans="1:3" ht="35.1" customHeight="1" thickBot="1" x14ac:dyDescent="0.25">
      <c r="A27" s="106">
        <v>120</v>
      </c>
      <c r="B27" s="107" t="s">
        <v>179</v>
      </c>
      <c r="C27" s="109" t="s">
        <v>170</v>
      </c>
    </row>
    <row r="28" spans="1:3" ht="35.1" customHeight="1" thickBot="1" x14ac:dyDescent="0.25">
      <c r="A28" s="106">
        <v>120</v>
      </c>
      <c r="B28" s="107" t="s">
        <v>180</v>
      </c>
      <c r="C28" s="109" t="s">
        <v>171</v>
      </c>
    </row>
    <row r="29" spans="1:3" ht="35.1" customHeight="1" thickBot="1" x14ac:dyDescent="0.25">
      <c r="A29" s="106">
        <v>120</v>
      </c>
      <c r="B29" s="107" t="s">
        <v>172</v>
      </c>
      <c r="C29" s="109" t="s">
        <v>173</v>
      </c>
    </row>
    <row r="30" spans="1:3" ht="35.1" customHeight="1" thickBot="1" x14ac:dyDescent="0.25">
      <c r="A30" s="106">
        <v>120</v>
      </c>
      <c r="B30" s="107" t="s">
        <v>181</v>
      </c>
      <c r="C30" s="109" t="s">
        <v>53</v>
      </c>
    </row>
    <row r="31" spans="1:3" ht="35.1" customHeight="1" thickBot="1" x14ac:dyDescent="0.25">
      <c r="A31" s="106">
        <v>120</v>
      </c>
      <c r="B31" s="107" t="s">
        <v>174</v>
      </c>
      <c r="C31" s="109" t="s">
        <v>175</v>
      </c>
    </row>
    <row r="32" spans="1:3" ht="15.75" x14ac:dyDescent="0.25">
      <c r="A32" s="97"/>
    </row>
    <row r="33" spans="1:1" ht="15.75" x14ac:dyDescent="0.25">
      <c r="A33" s="97"/>
    </row>
    <row r="34" spans="1:1" ht="15.75" x14ac:dyDescent="0.25">
      <c r="A34" s="97"/>
    </row>
    <row r="35" spans="1:1" ht="15.75" x14ac:dyDescent="0.25">
      <c r="A35" s="97"/>
    </row>
    <row r="36" spans="1:1" ht="15.75" x14ac:dyDescent="0.25">
      <c r="A36" s="97"/>
    </row>
    <row r="37" spans="1:1" ht="15.75" x14ac:dyDescent="0.25">
      <c r="A37" s="97"/>
    </row>
    <row r="38" spans="1:1" ht="15.75" x14ac:dyDescent="0.25">
      <c r="A38" s="97"/>
    </row>
    <row r="39" spans="1:1" ht="15.75" x14ac:dyDescent="0.25">
      <c r="A39" s="97"/>
    </row>
    <row r="40" spans="1:1" ht="15.75" x14ac:dyDescent="0.25">
      <c r="A40" s="97"/>
    </row>
    <row r="41" spans="1:1" ht="15.75" x14ac:dyDescent="0.25">
      <c r="A41" s="97"/>
    </row>
    <row r="42" spans="1:1" ht="15.75" x14ac:dyDescent="0.25">
      <c r="A42" s="97"/>
    </row>
    <row r="43" spans="1:1" ht="15.75" x14ac:dyDescent="0.25">
      <c r="A43" s="97"/>
    </row>
    <row r="44" spans="1:1" ht="15.75" x14ac:dyDescent="0.25">
      <c r="A44" s="97"/>
    </row>
    <row r="45" spans="1:1" ht="15.75" x14ac:dyDescent="0.25">
      <c r="A45" s="97"/>
    </row>
    <row r="46" spans="1:1" ht="15.75" x14ac:dyDescent="0.25">
      <c r="A46" s="97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30" sqref="B30"/>
    </sheetView>
  </sheetViews>
  <sheetFormatPr defaultRowHeight="12.75" x14ac:dyDescent="0.2"/>
  <cols>
    <col min="1" max="1" width="13" customWidth="1"/>
    <col min="2" max="2" width="30" customWidth="1"/>
    <col min="3" max="3" width="90.85546875" customWidth="1"/>
  </cols>
  <sheetData>
    <row r="1" spans="1:3" ht="18.75" x14ac:dyDescent="0.3">
      <c r="A1" s="96" t="s">
        <v>202</v>
      </c>
      <c r="C1" s="112" t="s">
        <v>203</v>
      </c>
    </row>
    <row r="2" spans="1:3" ht="18.75" x14ac:dyDescent="0.3">
      <c r="A2" s="96"/>
      <c r="C2" s="112" t="s">
        <v>136</v>
      </c>
    </row>
    <row r="3" spans="1:3" ht="18.75" x14ac:dyDescent="0.3">
      <c r="A3" s="96" t="s">
        <v>204</v>
      </c>
      <c r="C3" s="112" t="s">
        <v>239</v>
      </c>
    </row>
    <row r="4" spans="1:3" ht="18.75" x14ac:dyDescent="0.3">
      <c r="A4" s="96" t="s">
        <v>205</v>
      </c>
      <c r="C4" s="112" t="s">
        <v>242</v>
      </c>
    </row>
    <row r="5" spans="1:3" ht="15.75" x14ac:dyDescent="0.25">
      <c r="A5" s="97"/>
    </row>
    <row r="6" spans="1:3" ht="18.75" x14ac:dyDescent="0.3">
      <c r="A6" s="85"/>
    </row>
    <row r="7" spans="1:3" ht="18.75" customHeight="1" x14ac:dyDescent="0.2">
      <c r="A7" s="294" t="s">
        <v>182</v>
      </c>
      <c r="B7" s="294"/>
      <c r="C7" s="294"/>
    </row>
    <row r="8" spans="1:3" ht="18.75" customHeight="1" x14ac:dyDescent="0.2">
      <c r="A8" s="294"/>
      <c r="B8" s="294"/>
      <c r="C8" s="294"/>
    </row>
    <row r="9" spans="1:3" ht="15" x14ac:dyDescent="0.2">
      <c r="A9" s="115"/>
      <c r="B9" s="111"/>
      <c r="C9" s="111"/>
    </row>
    <row r="10" spans="1:3" ht="15.75" thickBot="1" x14ac:dyDescent="0.25">
      <c r="A10" s="115"/>
      <c r="B10" s="111"/>
      <c r="C10" s="111"/>
    </row>
    <row r="11" spans="1:3" ht="112.5" customHeight="1" x14ac:dyDescent="0.2">
      <c r="A11" s="113" t="s">
        <v>76</v>
      </c>
      <c r="B11" s="113" t="s">
        <v>183</v>
      </c>
      <c r="C11" s="113" t="s">
        <v>75</v>
      </c>
    </row>
    <row r="12" spans="1:3" ht="20.100000000000001" customHeight="1" thickBot="1" x14ac:dyDescent="0.25">
      <c r="A12" s="106">
        <v>120</v>
      </c>
      <c r="B12" s="114" t="s">
        <v>184</v>
      </c>
      <c r="C12" s="109" t="s">
        <v>241</v>
      </c>
    </row>
    <row r="13" spans="1:3" ht="20.100000000000001" customHeight="1" thickBot="1" x14ac:dyDescent="0.25">
      <c r="A13" s="106">
        <v>120</v>
      </c>
      <c r="B13" s="114" t="s">
        <v>185</v>
      </c>
      <c r="C13" s="109" t="s">
        <v>186</v>
      </c>
    </row>
    <row r="14" spans="1:3" ht="20.100000000000001" customHeight="1" thickBot="1" x14ac:dyDescent="0.25">
      <c r="A14" s="106">
        <v>120</v>
      </c>
      <c r="B14" s="114" t="s">
        <v>187</v>
      </c>
      <c r="C14" s="109" t="s">
        <v>118</v>
      </c>
    </row>
    <row r="15" spans="1:3" ht="20.100000000000001" customHeight="1" thickBot="1" x14ac:dyDescent="0.25">
      <c r="A15" s="106">
        <v>120</v>
      </c>
      <c r="B15" s="114" t="s">
        <v>188</v>
      </c>
      <c r="C15" s="109" t="s">
        <v>189</v>
      </c>
    </row>
    <row r="16" spans="1:3" ht="20.100000000000001" customHeight="1" thickBot="1" x14ac:dyDescent="0.25">
      <c r="A16" s="106">
        <v>120</v>
      </c>
      <c r="B16" s="114" t="s">
        <v>190</v>
      </c>
      <c r="C16" s="109" t="s">
        <v>191</v>
      </c>
    </row>
    <row r="17" spans="1:3" ht="20.100000000000001" customHeight="1" thickBot="1" x14ac:dyDescent="0.25">
      <c r="A17" s="106">
        <v>120</v>
      </c>
      <c r="B17" s="114" t="s">
        <v>192</v>
      </c>
      <c r="C17" s="109" t="s">
        <v>193</v>
      </c>
    </row>
    <row r="18" spans="1:3" ht="20.100000000000001" customHeight="1" thickBot="1" x14ac:dyDescent="0.25">
      <c r="A18" s="106">
        <v>120</v>
      </c>
      <c r="B18" s="114" t="s">
        <v>194</v>
      </c>
      <c r="C18" s="109" t="s">
        <v>195</v>
      </c>
    </row>
    <row r="19" spans="1:3" ht="20.100000000000001" customHeight="1" thickBot="1" x14ac:dyDescent="0.25">
      <c r="A19" s="106">
        <v>120</v>
      </c>
      <c r="B19" s="114" t="s">
        <v>196</v>
      </c>
      <c r="C19" s="109" t="s">
        <v>128</v>
      </c>
    </row>
    <row r="20" spans="1:3" ht="20.100000000000001" customHeight="1" thickBot="1" x14ac:dyDescent="0.25">
      <c r="A20" s="106">
        <v>120</v>
      </c>
      <c r="B20" s="114" t="s">
        <v>197</v>
      </c>
      <c r="C20" s="109" t="s">
        <v>130</v>
      </c>
    </row>
    <row r="21" spans="1:3" ht="20.100000000000001" customHeight="1" thickBot="1" x14ac:dyDescent="0.25">
      <c r="A21" s="106">
        <v>120</v>
      </c>
      <c r="B21" s="114" t="s">
        <v>198</v>
      </c>
      <c r="C21" s="109" t="s">
        <v>199</v>
      </c>
    </row>
    <row r="22" spans="1:3" ht="20.100000000000001" customHeight="1" thickBot="1" x14ac:dyDescent="0.25">
      <c r="A22" s="106">
        <v>120</v>
      </c>
      <c r="B22" s="114" t="s">
        <v>200</v>
      </c>
      <c r="C22" s="109" t="s">
        <v>201</v>
      </c>
    </row>
    <row r="23" spans="1:3" ht="18.75" x14ac:dyDescent="0.3">
      <c r="A23" s="85"/>
    </row>
    <row r="24" spans="1:3" ht="15.75" x14ac:dyDescent="0.25">
      <c r="A24" s="97"/>
    </row>
    <row r="25" spans="1:3" ht="15.75" x14ac:dyDescent="0.25">
      <c r="A25" s="97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C19" sqref="C19"/>
    </sheetView>
  </sheetViews>
  <sheetFormatPr defaultRowHeight="12.75" x14ac:dyDescent="0.2"/>
  <cols>
    <col min="1" max="1" width="17.42578125" customWidth="1"/>
    <col min="2" max="2" width="24.5703125" customWidth="1"/>
    <col min="3" max="3" width="73.42578125" customWidth="1"/>
  </cols>
  <sheetData>
    <row r="1" spans="1:3" ht="18.75" x14ac:dyDescent="0.3">
      <c r="C1" s="86" t="s">
        <v>135</v>
      </c>
    </row>
    <row r="2" spans="1:3" ht="18.75" x14ac:dyDescent="0.3">
      <c r="C2" s="86" t="s">
        <v>136</v>
      </c>
    </row>
    <row r="3" spans="1:3" ht="18.75" x14ac:dyDescent="0.3">
      <c r="C3" s="86" t="s">
        <v>232</v>
      </c>
    </row>
    <row r="4" spans="1:3" ht="18.75" x14ac:dyDescent="0.3">
      <c r="C4" s="86" t="s">
        <v>365</v>
      </c>
    </row>
    <row r="5" spans="1:3" ht="18.75" x14ac:dyDescent="0.3">
      <c r="A5" s="96"/>
    </row>
    <row r="6" spans="1:3" ht="18.75" x14ac:dyDescent="0.3">
      <c r="A6" s="96"/>
    </row>
    <row r="7" spans="1:3" ht="18.75" x14ac:dyDescent="0.3">
      <c r="A7" s="293" t="s">
        <v>139</v>
      </c>
      <c r="B7" s="293"/>
      <c r="C7" s="293"/>
    </row>
    <row r="8" spans="1:3" ht="18.75" x14ac:dyDescent="0.3">
      <c r="A8" s="293" t="s">
        <v>366</v>
      </c>
      <c r="B8" s="293"/>
      <c r="C8" s="293"/>
    </row>
    <row r="9" spans="1:3" ht="19.5" thickBot="1" x14ac:dyDescent="0.35">
      <c r="A9" s="84"/>
    </row>
    <row r="10" spans="1:3" ht="25.5" customHeight="1" thickBot="1" x14ac:dyDescent="0.25">
      <c r="A10" s="98" t="s">
        <v>137</v>
      </c>
      <c r="B10" s="99" t="s">
        <v>76</v>
      </c>
      <c r="C10" s="99" t="s">
        <v>75</v>
      </c>
    </row>
    <row r="11" spans="1:3" ht="19.5" thickBot="1" x14ac:dyDescent="0.25">
      <c r="A11" s="100" t="s">
        <v>138</v>
      </c>
      <c r="B11" s="101">
        <v>120</v>
      </c>
      <c r="C11" s="102" t="s">
        <v>231</v>
      </c>
    </row>
    <row r="12" spans="1:3" ht="18.75" x14ac:dyDescent="0.3">
      <c r="A12" s="103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workbookViewId="0">
      <selection activeCell="C4" sqref="C4"/>
    </sheetView>
  </sheetViews>
  <sheetFormatPr defaultRowHeight="12.75" x14ac:dyDescent="0.2"/>
  <cols>
    <col min="1" max="1" width="16.85546875" customWidth="1"/>
    <col min="2" max="2" width="37.85546875" customWidth="1"/>
    <col min="3" max="3" width="91.5703125" customWidth="1"/>
  </cols>
  <sheetData>
    <row r="1" spans="1:3" ht="18.75" x14ac:dyDescent="0.3">
      <c r="A1" s="96"/>
      <c r="C1" s="112" t="s">
        <v>141</v>
      </c>
    </row>
    <row r="2" spans="1:3" ht="18.75" x14ac:dyDescent="0.3">
      <c r="A2" s="96"/>
      <c r="C2" s="112" t="s">
        <v>136</v>
      </c>
    </row>
    <row r="3" spans="1:3" ht="18.75" x14ac:dyDescent="0.3">
      <c r="A3" s="96" t="s">
        <v>176</v>
      </c>
      <c r="C3" s="112" t="s">
        <v>239</v>
      </c>
    </row>
    <row r="4" spans="1:3" ht="18.75" x14ac:dyDescent="0.3">
      <c r="A4" s="96" t="s">
        <v>177</v>
      </c>
      <c r="C4" s="112" t="s">
        <v>367</v>
      </c>
    </row>
    <row r="5" spans="1:3" ht="18.75" x14ac:dyDescent="0.3">
      <c r="A5" s="96"/>
    </row>
    <row r="6" spans="1:3" ht="18.75" customHeight="1" x14ac:dyDescent="0.2">
      <c r="A6" s="294" t="s">
        <v>142</v>
      </c>
      <c r="B6" s="294"/>
      <c r="C6" s="294"/>
    </row>
    <row r="7" spans="1:3" ht="18.75" customHeight="1" x14ac:dyDescent="0.2">
      <c r="A7" s="294"/>
      <c r="B7" s="294"/>
      <c r="C7" s="294"/>
    </row>
    <row r="8" spans="1:3" ht="43.5" customHeight="1" thickBot="1" x14ac:dyDescent="0.25">
      <c r="A8" s="110"/>
      <c r="B8" s="111"/>
      <c r="C8" s="111"/>
    </row>
    <row r="9" spans="1:3" ht="16.5" thickBot="1" x14ac:dyDescent="0.25">
      <c r="A9" s="104" t="s">
        <v>76</v>
      </c>
      <c r="B9" s="105" t="s">
        <v>113</v>
      </c>
      <c r="C9" s="105" t="s">
        <v>75</v>
      </c>
    </row>
    <row r="10" spans="1:3" ht="35.1" customHeight="1" thickBot="1" x14ac:dyDescent="0.25">
      <c r="A10" s="106">
        <v>120</v>
      </c>
      <c r="B10" s="107" t="s">
        <v>143</v>
      </c>
      <c r="C10" s="108" t="s">
        <v>238</v>
      </c>
    </row>
    <row r="11" spans="1:3" ht="61.5" customHeight="1" thickBot="1" x14ac:dyDescent="0.25">
      <c r="A11" s="106">
        <v>120</v>
      </c>
      <c r="B11" s="109" t="s">
        <v>235</v>
      </c>
      <c r="C11" s="109" t="s">
        <v>38</v>
      </c>
    </row>
    <row r="12" spans="1:3" ht="60" customHeight="1" thickBot="1" x14ac:dyDescent="0.25">
      <c r="A12" s="106">
        <v>120</v>
      </c>
      <c r="B12" s="109" t="s">
        <v>236</v>
      </c>
      <c r="C12" s="109" t="s">
        <v>41</v>
      </c>
    </row>
    <row r="13" spans="1:3" ht="66" customHeight="1" thickBot="1" x14ac:dyDescent="0.25">
      <c r="A13" s="106">
        <v>120</v>
      </c>
      <c r="B13" s="109" t="s">
        <v>237</v>
      </c>
      <c r="C13" s="109" t="s">
        <v>288</v>
      </c>
    </row>
    <row r="14" spans="1:3" ht="35.1" customHeight="1" thickBot="1" x14ac:dyDescent="0.25">
      <c r="A14" s="106">
        <v>120</v>
      </c>
      <c r="B14" s="109" t="s">
        <v>147</v>
      </c>
      <c r="C14" s="109" t="s">
        <v>301</v>
      </c>
    </row>
    <row r="15" spans="1:3" ht="66.75" customHeight="1" thickBot="1" x14ac:dyDescent="0.25">
      <c r="A15" s="106">
        <v>120</v>
      </c>
      <c r="B15" s="109" t="s">
        <v>149</v>
      </c>
      <c r="C15" s="109" t="s">
        <v>289</v>
      </c>
    </row>
    <row r="16" spans="1:3" ht="61.5" customHeight="1" thickBot="1" x14ac:dyDescent="0.25">
      <c r="A16" s="106">
        <v>120</v>
      </c>
      <c r="B16" s="109" t="s">
        <v>151</v>
      </c>
      <c r="C16" s="109" t="s">
        <v>290</v>
      </c>
    </row>
    <row r="17" spans="1:3" ht="69.75" customHeight="1" thickBot="1" x14ac:dyDescent="0.25">
      <c r="A17" s="106">
        <v>120</v>
      </c>
      <c r="B17" s="109" t="s">
        <v>153</v>
      </c>
      <c r="C17" s="109" t="s">
        <v>291</v>
      </c>
    </row>
    <row r="18" spans="1:3" ht="70.5" customHeight="1" thickBot="1" x14ac:dyDescent="0.25">
      <c r="A18" s="106">
        <v>120</v>
      </c>
      <c r="B18" s="109" t="s">
        <v>155</v>
      </c>
      <c r="C18" s="109" t="s">
        <v>292</v>
      </c>
    </row>
    <row r="19" spans="1:3" ht="35.1" customHeight="1" thickBot="1" x14ac:dyDescent="0.25">
      <c r="A19" s="106">
        <v>120</v>
      </c>
      <c r="B19" s="109" t="s">
        <v>157</v>
      </c>
      <c r="C19" s="109" t="s">
        <v>293</v>
      </c>
    </row>
    <row r="20" spans="1:3" ht="35.1" customHeight="1" thickBot="1" x14ac:dyDescent="0.25">
      <c r="A20" s="106">
        <v>120</v>
      </c>
      <c r="B20" s="109" t="s">
        <v>161</v>
      </c>
      <c r="C20" s="109" t="s">
        <v>294</v>
      </c>
    </row>
    <row r="21" spans="1:3" ht="35.1" customHeight="1" thickBot="1" x14ac:dyDescent="0.25">
      <c r="A21" s="106">
        <v>120</v>
      </c>
      <c r="B21" s="107" t="s">
        <v>163</v>
      </c>
      <c r="C21" s="109" t="s">
        <v>295</v>
      </c>
    </row>
    <row r="22" spans="1:3" ht="35.1" customHeight="1" thickBot="1" x14ac:dyDescent="0.25">
      <c r="A22" s="106">
        <v>120</v>
      </c>
      <c r="B22" s="107" t="s">
        <v>165</v>
      </c>
      <c r="C22" s="109" t="s">
        <v>296</v>
      </c>
    </row>
    <row r="23" spans="1:3" ht="35.1" customHeight="1" thickBot="1" x14ac:dyDescent="0.25">
      <c r="A23" s="106">
        <v>120</v>
      </c>
      <c r="B23" s="107" t="s">
        <v>167</v>
      </c>
      <c r="C23" s="109" t="s">
        <v>297</v>
      </c>
    </row>
    <row r="24" spans="1:3" ht="35.1" customHeight="1" thickBot="1" x14ac:dyDescent="0.25">
      <c r="A24" s="106">
        <v>120</v>
      </c>
      <c r="B24" s="107" t="s">
        <v>363</v>
      </c>
      <c r="C24" s="109" t="s">
        <v>48</v>
      </c>
    </row>
    <row r="25" spans="1:3" ht="35.1" customHeight="1" thickBot="1" x14ac:dyDescent="0.25">
      <c r="A25" s="106">
        <v>120</v>
      </c>
      <c r="B25" s="107" t="s">
        <v>364</v>
      </c>
      <c r="C25" s="109" t="s">
        <v>277</v>
      </c>
    </row>
    <row r="26" spans="1:3" ht="35.1" customHeight="1" thickBot="1" x14ac:dyDescent="0.25">
      <c r="A26" s="106">
        <v>120</v>
      </c>
      <c r="B26" s="107" t="s">
        <v>282</v>
      </c>
      <c r="C26" s="109" t="s">
        <v>51</v>
      </c>
    </row>
    <row r="27" spans="1:3" ht="35.1" customHeight="1" thickBot="1" x14ac:dyDescent="0.25">
      <c r="A27" s="106">
        <v>120</v>
      </c>
      <c r="B27" s="107" t="s">
        <v>283</v>
      </c>
      <c r="C27" s="109" t="s">
        <v>53</v>
      </c>
    </row>
    <row r="28" spans="1:3" ht="35.1" customHeight="1" thickBot="1" x14ac:dyDescent="0.25">
      <c r="A28" s="106">
        <v>120</v>
      </c>
      <c r="B28" s="107" t="s">
        <v>174</v>
      </c>
      <c r="C28" s="109" t="s">
        <v>298</v>
      </c>
    </row>
    <row r="29" spans="1:3" ht="15.75" x14ac:dyDescent="0.25">
      <c r="A29" s="97"/>
    </row>
    <row r="30" spans="1:3" ht="15.75" x14ac:dyDescent="0.25">
      <c r="A30" s="97"/>
    </row>
    <row r="31" spans="1:3" ht="15.75" x14ac:dyDescent="0.25">
      <c r="A31" s="97"/>
    </row>
    <row r="32" spans="1:3" ht="15.75" x14ac:dyDescent="0.25">
      <c r="A32" s="97"/>
    </row>
    <row r="33" spans="1:1" ht="15.75" x14ac:dyDescent="0.25">
      <c r="A33" s="97"/>
    </row>
    <row r="34" spans="1:1" ht="15.75" x14ac:dyDescent="0.25">
      <c r="A34" s="97"/>
    </row>
    <row r="35" spans="1:1" ht="15.75" x14ac:dyDescent="0.25">
      <c r="A35" s="97"/>
    </row>
    <row r="36" spans="1:1" ht="15.75" x14ac:dyDescent="0.25">
      <c r="A36" s="97"/>
    </row>
    <row r="37" spans="1:1" ht="15.75" x14ac:dyDescent="0.25">
      <c r="A37" s="97"/>
    </row>
    <row r="38" spans="1:1" ht="15.75" x14ac:dyDescent="0.25">
      <c r="A38" s="97"/>
    </row>
    <row r="39" spans="1:1" ht="15.75" x14ac:dyDescent="0.25">
      <c r="A39" s="97"/>
    </row>
    <row r="40" spans="1:1" ht="15.75" x14ac:dyDescent="0.25">
      <c r="A40" s="97"/>
    </row>
    <row r="41" spans="1:1" ht="15.75" x14ac:dyDescent="0.25">
      <c r="A41" s="97"/>
    </row>
    <row r="42" spans="1:1" ht="15.75" x14ac:dyDescent="0.25">
      <c r="A42" s="97"/>
    </row>
    <row r="43" spans="1:1" ht="15.75" x14ac:dyDescent="0.25">
      <c r="A43" s="97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opLeftCell="A7" workbookViewId="0">
      <selection activeCell="C4" sqref="C4"/>
    </sheetView>
  </sheetViews>
  <sheetFormatPr defaultRowHeight="12.75" x14ac:dyDescent="0.2"/>
  <cols>
    <col min="1" max="1" width="13" customWidth="1"/>
    <col min="2" max="2" width="30" customWidth="1"/>
    <col min="3" max="3" width="90.85546875" customWidth="1"/>
  </cols>
  <sheetData>
    <row r="1" spans="1:3" ht="18.75" x14ac:dyDescent="0.3">
      <c r="A1" s="96" t="s">
        <v>202</v>
      </c>
      <c r="C1" s="112" t="s">
        <v>203</v>
      </c>
    </row>
    <row r="2" spans="1:3" ht="18.75" x14ac:dyDescent="0.3">
      <c r="A2" s="96"/>
      <c r="C2" s="112" t="s">
        <v>136</v>
      </c>
    </row>
    <row r="3" spans="1:3" ht="18.75" x14ac:dyDescent="0.3">
      <c r="A3" s="96" t="s">
        <v>204</v>
      </c>
      <c r="C3" s="112" t="s">
        <v>239</v>
      </c>
    </row>
    <row r="4" spans="1:3" ht="18.75" x14ac:dyDescent="0.3">
      <c r="A4" s="96" t="s">
        <v>205</v>
      </c>
      <c r="C4" s="112" t="s">
        <v>362</v>
      </c>
    </row>
    <row r="5" spans="1:3" ht="15.75" x14ac:dyDescent="0.25">
      <c r="A5" s="97"/>
    </row>
    <row r="6" spans="1:3" ht="18.75" x14ac:dyDescent="0.3">
      <c r="A6" s="85"/>
    </row>
    <row r="7" spans="1:3" ht="18.75" customHeight="1" x14ac:dyDescent="0.2">
      <c r="A7" s="294" t="s">
        <v>182</v>
      </c>
      <c r="B7" s="294"/>
      <c r="C7" s="294"/>
    </row>
    <row r="8" spans="1:3" ht="18.75" customHeight="1" x14ac:dyDescent="0.2">
      <c r="A8" s="294"/>
      <c r="B8" s="294"/>
      <c r="C8" s="294"/>
    </row>
    <row r="9" spans="1:3" ht="15" x14ac:dyDescent="0.2">
      <c r="A9" s="115"/>
      <c r="B9" s="111"/>
      <c r="C9" s="111"/>
    </row>
    <row r="10" spans="1:3" ht="15.75" thickBot="1" x14ac:dyDescent="0.25">
      <c r="A10" s="115"/>
      <c r="B10" s="111"/>
      <c r="C10" s="111"/>
    </row>
    <row r="11" spans="1:3" ht="112.5" customHeight="1" x14ac:dyDescent="0.2">
      <c r="A11" s="113" t="s">
        <v>76</v>
      </c>
      <c r="B11" s="113" t="s">
        <v>183</v>
      </c>
      <c r="C11" s="113" t="s">
        <v>75</v>
      </c>
    </row>
    <row r="12" spans="1:3" ht="20.100000000000001" customHeight="1" thickBot="1" x14ac:dyDescent="0.25">
      <c r="A12" s="106">
        <v>120</v>
      </c>
      <c r="B12" s="114" t="s">
        <v>184</v>
      </c>
      <c r="C12" s="109" t="s">
        <v>241</v>
      </c>
    </row>
    <row r="13" spans="1:3" ht="20.100000000000001" customHeight="1" thickBot="1" x14ac:dyDescent="0.25">
      <c r="A13" s="106">
        <v>120</v>
      </c>
      <c r="B13" s="114" t="s">
        <v>185</v>
      </c>
      <c r="C13" s="109" t="s">
        <v>186</v>
      </c>
    </row>
    <row r="14" spans="1:3" ht="20.100000000000001" customHeight="1" thickBot="1" x14ac:dyDescent="0.25">
      <c r="A14" s="106">
        <v>120</v>
      </c>
      <c r="B14" s="114" t="s">
        <v>187</v>
      </c>
      <c r="C14" s="109" t="s">
        <v>118</v>
      </c>
    </row>
    <row r="15" spans="1:3" ht="20.100000000000001" customHeight="1" thickBot="1" x14ac:dyDescent="0.25">
      <c r="A15" s="106">
        <v>120</v>
      </c>
      <c r="B15" s="114" t="s">
        <v>188</v>
      </c>
      <c r="C15" s="109" t="s">
        <v>189</v>
      </c>
    </row>
    <row r="16" spans="1:3" ht="20.100000000000001" customHeight="1" thickBot="1" x14ac:dyDescent="0.25">
      <c r="A16" s="106">
        <v>120</v>
      </c>
      <c r="B16" s="114" t="s">
        <v>190</v>
      </c>
      <c r="C16" s="109" t="s">
        <v>191</v>
      </c>
    </row>
    <row r="17" spans="1:3" ht="20.100000000000001" customHeight="1" thickBot="1" x14ac:dyDescent="0.25">
      <c r="A17" s="106">
        <v>120</v>
      </c>
      <c r="B17" s="114" t="s">
        <v>192</v>
      </c>
      <c r="C17" s="109" t="s">
        <v>193</v>
      </c>
    </row>
    <row r="18" spans="1:3" ht="20.100000000000001" customHeight="1" thickBot="1" x14ac:dyDescent="0.25">
      <c r="A18" s="106">
        <v>120</v>
      </c>
      <c r="B18" s="114" t="s">
        <v>194</v>
      </c>
      <c r="C18" s="109" t="s">
        <v>195</v>
      </c>
    </row>
    <row r="19" spans="1:3" ht="20.100000000000001" customHeight="1" thickBot="1" x14ac:dyDescent="0.25">
      <c r="A19" s="106">
        <v>120</v>
      </c>
      <c r="B19" s="114" t="s">
        <v>196</v>
      </c>
      <c r="C19" s="109" t="s">
        <v>128</v>
      </c>
    </row>
    <row r="20" spans="1:3" ht="20.100000000000001" customHeight="1" thickBot="1" x14ac:dyDescent="0.25">
      <c r="A20" s="106">
        <v>120</v>
      </c>
      <c r="B20" s="114" t="s">
        <v>197</v>
      </c>
      <c r="C20" s="109" t="s">
        <v>130</v>
      </c>
    </row>
    <row r="21" spans="1:3" ht="20.100000000000001" customHeight="1" thickBot="1" x14ac:dyDescent="0.25">
      <c r="A21" s="106">
        <v>120</v>
      </c>
      <c r="B21" s="114" t="s">
        <v>198</v>
      </c>
      <c r="C21" s="109" t="s">
        <v>199</v>
      </c>
    </row>
    <row r="22" spans="1:3" ht="20.100000000000001" customHeight="1" thickBot="1" x14ac:dyDescent="0.25">
      <c r="A22" s="106">
        <v>120</v>
      </c>
      <c r="B22" s="114" t="s">
        <v>200</v>
      </c>
      <c r="C22" s="109" t="s">
        <v>201</v>
      </c>
    </row>
    <row r="23" spans="1:3" ht="18.75" x14ac:dyDescent="0.3">
      <c r="A23" s="85"/>
    </row>
    <row r="24" spans="1:3" ht="15.75" x14ac:dyDescent="0.25">
      <c r="A24" s="97"/>
    </row>
    <row r="25" spans="1:3" ht="15.75" x14ac:dyDescent="0.25">
      <c r="A25" s="97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438"/>
  <sheetViews>
    <sheetView workbookViewId="0">
      <selection activeCell="F44" sqref="F44"/>
    </sheetView>
  </sheetViews>
  <sheetFormatPr defaultRowHeight="12.75" x14ac:dyDescent="0.2"/>
  <cols>
    <col min="1" max="1" width="58.5703125" customWidth="1"/>
    <col min="2" max="2" width="9.42578125" customWidth="1"/>
    <col min="3" max="3" width="19.5703125" customWidth="1"/>
    <col min="4" max="5" width="14.28515625" customWidth="1"/>
    <col min="6" max="6" width="10.5703125" customWidth="1"/>
  </cols>
  <sheetData>
    <row r="1" spans="1:6" x14ac:dyDescent="0.2">
      <c r="A1" s="1"/>
      <c r="B1" s="1"/>
      <c r="C1" s="1"/>
      <c r="D1" s="300" t="s">
        <v>279</v>
      </c>
      <c r="E1" s="300"/>
      <c r="F1" s="300"/>
    </row>
    <row r="2" spans="1:6" x14ac:dyDescent="0.2">
      <c r="A2" s="1"/>
      <c r="B2" s="1"/>
      <c r="C2" s="1"/>
      <c r="D2" s="300" t="s">
        <v>70</v>
      </c>
      <c r="E2" s="300"/>
      <c r="F2" s="300"/>
    </row>
    <row r="3" spans="1:6" x14ac:dyDescent="0.2">
      <c r="A3" s="1"/>
      <c r="B3" s="1"/>
      <c r="C3" s="1"/>
      <c r="D3" s="301" t="s">
        <v>229</v>
      </c>
      <c r="E3" s="301"/>
      <c r="F3" s="301"/>
    </row>
    <row r="4" spans="1:6" x14ac:dyDescent="0.2">
      <c r="A4" s="1"/>
      <c r="B4" s="1"/>
      <c r="C4" s="1"/>
      <c r="D4" s="302" t="s">
        <v>360</v>
      </c>
      <c r="E4" s="302"/>
      <c r="F4" s="302"/>
    </row>
    <row r="5" spans="1:6" x14ac:dyDescent="0.2">
      <c r="A5" s="1"/>
      <c r="B5" s="1"/>
      <c r="C5" s="1"/>
      <c r="D5" s="1"/>
      <c r="E5" s="1"/>
    </row>
    <row r="6" spans="1:6" ht="27" customHeight="1" x14ac:dyDescent="0.2">
      <c r="A6" s="295" t="s">
        <v>361</v>
      </c>
      <c r="B6" s="296"/>
      <c r="C6" s="296"/>
      <c r="D6" s="296"/>
      <c r="E6" s="296"/>
    </row>
    <row r="7" spans="1:6" x14ac:dyDescent="0.2">
      <c r="A7" s="1"/>
      <c r="B7" s="1"/>
      <c r="C7" s="1"/>
      <c r="D7" s="1"/>
      <c r="E7" s="1"/>
    </row>
    <row r="8" spans="1:6" x14ac:dyDescent="0.2">
      <c r="A8" s="1"/>
      <c r="B8" s="1"/>
      <c r="C8" s="1"/>
      <c r="D8" s="1"/>
      <c r="E8" s="2" t="s">
        <v>71</v>
      </c>
    </row>
    <row r="9" spans="1:6" ht="45" x14ac:dyDescent="0.2">
      <c r="A9" s="178" t="s">
        <v>0</v>
      </c>
      <c r="B9" s="178" t="s">
        <v>302</v>
      </c>
      <c r="C9" s="178" t="s">
        <v>303</v>
      </c>
      <c r="D9" s="297" t="s">
        <v>304</v>
      </c>
      <c r="E9" s="298"/>
      <c r="F9" s="299"/>
    </row>
    <row r="10" spans="1:6" ht="13.5" thickBot="1" x14ac:dyDescent="0.25">
      <c r="A10" s="178" t="s">
        <v>1</v>
      </c>
      <c r="B10" s="179" t="s">
        <v>305</v>
      </c>
      <c r="C10" s="179" t="s">
        <v>2</v>
      </c>
      <c r="D10" s="179">
        <v>2021</v>
      </c>
      <c r="E10" s="179">
        <v>2022</v>
      </c>
      <c r="F10" s="179">
        <v>2023</v>
      </c>
    </row>
    <row r="11" spans="1:6" ht="22.5" x14ac:dyDescent="0.2">
      <c r="A11" s="180" t="s">
        <v>228</v>
      </c>
      <c r="B11" s="181">
        <v>10</v>
      </c>
      <c r="C11" s="122" t="s">
        <v>3</v>
      </c>
      <c r="D11" s="123">
        <f>D58</f>
        <v>3692900</v>
      </c>
      <c r="E11" s="123">
        <f>E58</f>
        <v>3602000</v>
      </c>
      <c r="F11" s="123">
        <f>F58</f>
        <v>3639200</v>
      </c>
    </row>
    <row r="12" spans="1:6" ht="12" customHeight="1" x14ac:dyDescent="0.2">
      <c r="A12" s="180" t="s">
        <v>4</v>
      </c>
      <c r="B12" s="181">
        <v>10</v>
      </c>
      <c r="C12" s="122" t="s">
        <v>5</v>
      </c>
      <c r="D12" s="123">
        <f>D13+D19+D29+D33+D44</f>
        <v>1374000</v>
      </c>
      <c r="E12" s="123">
        <f>E13+E19+E29+E33+E44</f>
        <v>1395000</v>
      </c>
      <c r="F12" s="123">
        <f>F13+F19+F29+F33+F44</f>
        <v>1421000</v>
      </c>
    </row>
    <row r="13" spans="1:6" ht="15" customHeight="1" x14ac:dyDescent="0.2">
      <c r="A13" s="180" t="s">
        <v>6</v>
      </c>
      <c r="B13" s="181">
        <v>10</v>
      </c>
      <c r="C13" s="122" t="s">
        <v>7</v>
      </c>
      <c r="D13" s="123">
        <f>D14</f>
        <v>209000</v>
      </c>
      <c r="E13" s="123">
        <f t="shared" ref="E13:F15" si="0">E14</f>
        <v>214000</v>
      </c>
      <c r="F13" s="123">
        <f t="shared" si="0"/>
        <v>219000</v>
      </c>
    </row>
    <row r="14" spans="1:6" ht="12.75" customHeight="1" x14ac:dyDescent="0.2">
      <c r="A14" s="180" t="s">
        <v>8</v>
      </c>
      <c r="B14" s="181">
        <v>10</v>
      </c>
      <c r="C14" s="122" t="s">
        <v>9</v>
      </c>
      <c r="D14" s="123">
        <f>D15+D17</f>
        <v>209000</v>
      </c>
      <c r="E14" s="123">
        <f>E15+E17</f>
        <v>214000</v>
      </c>
      <c r="F14" s="123">
        <f>F15+F17</f>
        <v>219000</v>
      </c>
    </row>
    <row r="15" spans="1:6" ht="48.75" customHeight="1" x14ac:dyDescent="0.2">
      <c r="A15" s="180" t="s">
        <v>10</v>
      </c>
      <c r="B15" s="181">
        <v>10</v>
      </c>
      <c r="C15" s="122" t="s">
        <v>11</v>
      </c>
      <c r="D15" s="123">
        <f>D16</f>
        <v>205000</v>
      </c>
      <c r="E15" s="123">
        <f t="shared" si="0"/>
        <v>210000</v>
      </c>
      <c r="F15" s="123">
        <f t="shared" si="0"/>
        <v>215000</v>
      </c>
    </row>
    <row r="16" spans="1:6" ht="51" customHeight="1" x14ac:dyDescent="0.2">
      <c r="A16" s="180" t="s">
        <v>10</v>
      </c>
      <c r="B16" s="181">
        <v>10</v>
      </c>
      <c r="C16" s="182" t="s">
        <v>306</v>
      </c>
      <c r="D16" s="123">
        <v>205000</v>
      </c>
      <c r="E16" s="123">
        <v>210000</v>
      </c>
      <c r="F16" s="123">
        <v>215000</v>
      </c>
    </row>
    <row r="17" spans="1:6" ht="27" customHeight="1" x14ac:dyDescent="0.2">
      <c r="A17" s="180" t="s">
        <v>348</v>
      </c>
      <c r="B17" s="181">
        <v>10</v>
      </c>
      <c r="C17" s="122" t="s">
        <v>349</v>
      </c>
      <c r="D17" s="123">
        <v>4000</v>
      </c>
      <c r="E17" s="123">
        <v>4000</v>
      </c>
      <c r="F17" s="123">
        <v>4000</v>
      </c>
    </row>
    <row r="18" spans="1:6" ht="27" customHeight="1" x14ac:dyDescent="0.2">
      <c r="A18" s="180" t="s">
        <v>348</v>
      </c>
      <c r="B18" s="181">
        <v>10</v>
      </c>
      <c r="C18" s="182" t="s">
        <v>350</v>
      </c>
      <c r="D18" s="123">
        <v>4000</v>
      </c>
      <c r="E18" s="123">
        <v>4000</v>
      </c>
      <c r="F18" s="123">
        <v>4000</v>
      </c>
    </row>
    <row r="19" spans="1:6" ht="23.25" customHeight="1" x14ac:dyDescent="0.2">
      <c r="A19" s="180" t="s">
        <v>12</v>
      </c>
      <c r="B19" s="181">
        <v>10</v>
      </c>
      <c r="C19" s="122" t="s">
        <v>13</v>
      </c>
      <c r="D19" s="123">
        <f>D20</f>
        <v>426000</v>
      </c>
      <c r="E19" s="123">
        <f>E20</f>
        <v>439000</v>
      </c>
      <c r="F19" s="123">
        <f>F20</f>
        <v>457000</v>
      </c>
    </row>
    <row r="20" spans="1:6" ht="24" customHeight="1" x14ac:dyDescent="0.2">
      <c r="A20" s="180" t="s">
        <v>14</v>
      </c>
      <c r="B20" s="181">
        <v>10</v>
      </c>
      <c r="C20" s="122" t="s">
        <v>15</v>
      </c>
      <c r="D20" s="123">
        <f>D22+D24+D26+D28</f>
        <v>426000</v>
      </c>
      <c r="E20" s="123">
        <f>E21+E23+E25+E27</f>
        <v>439000</v>
      </c>
      <c r="F20" s="123">
        <f>F21+F23+F25+F27</f>
        <v>457000</v>
      </c>
    </row>
    <row r="21" spans="1:6" ht="50.25" customHeight="1" x14ac:dyDescent="0.2">
      <c r="A21" s="180" t="s">
        <v>16</v>
      </c>
      <c r="B21" s="181">
        <v>10</v>
      </c>
      <c r="C21" s="182" t="s">
        <v>307</v>
      </c>
      <c r="D21" s="123">
        <f>D22</f>
        <v>196000</v>
      </c>
      <c r="E21" s="123">
        <f>E22</f>
        <v>202000</v>
      </c>
      <c r="F21" s="123">
        <f>F22</f>
        <v>212000</v>
      </c>
    </row>
    <row r="22" spans="1:6" ht="72" customHeight="1" x14ac:dyDescent="0.2">
      <c r="A22" s="180" t="s">
        <v>308</v>
      </c>
      <c r="B22" s="181">
        <v>10</v>
      </c>
      <c r="C22" s="182" t="s">
        <v>309</v>
      </c>
      <c r="D22" s="123">
        <v>196000</v>
      </c>
      <c r="E22" s="123">
        <v>202000</v>
      </c>
      <c r="F22" s="123">
        <v>212000</v>
      </c>
    </row>
    <row r="23" spans="1:6" ht="56.25" x14ac:dyDescent="0.2">
      <c r="A23" s="180" t="s">
        <v>17</v>
      </c>
      <c r="B23" s="181">
        <v>10</v>
      </c>
      <c r="C23" s="182" t="s">
        <v>310</v>
      </c>
      <c r="D23" s="123">
        <f>D24</f>
        <v>1000</v>
      </c>
      <c r="E23" s="123">
        <f>E24</f>
        <v>1000</v>
      </c>
      <c r="F23" s="123">
        <f>F24</f>
        <v>1000</v>
      </c>
    </row>
    <row r="24" spans="1:6" ht="78.75" x14ac:dyDescent="0.2">
      <c r="A24" s="180" t="s">
        <v>311</v>
      </c>
      <c r="B24" s="181">
        <v>10</v>
      </c>
      <c r="C24" s="182" t="s">
        <v>312</v>
      </c>
      <c r="D24" s="123">
        <v>1000</v>
      </c>
      <c r="E24" s="123">
        <v>1000</v>
      </c>
      <c r="F24" s="123">
        <v>1000</v>
      </c>
    </row>
    <row r="25" spans="1:6" ht="45" x14ac:dyDescent="0.2">
      <c r="A25" s="180" t="s">
        <v>18</v>
      </c>
      <c r="B25" s="181">
        <v>10</v>
      </c>
      <c r="C25" s="182" t="s">
        <v>313</v>
      </c>
      <c r="D25" s="123">
        <f>D26</f>
        <v>257000</v>
      </c>
      <c r="E25" s="123">
        <f>E26</f>
        <v>265000</v>
      </c>
      <c r="F25" s="123">
        <f>F26</f>
        <v>277000</v>
      </c>
    </row>
    <row r="26" spans="1:6" ht="67.5" x14ac:dyDescent="0.2">
      <c r="A26" s="180" t="s">
        <v>314</v>
      </c>
      <c r="B26" s="181">
        <v>10</v>
      </c>
      <c r="C26" s="182" t="s">
        <v>315</v>
      </c>
      <c r="D26" s="123">
        <v>257000</v>
      </c>
      <c r="E26" s="123">
        <v>265000</v>
      </c>
      <c r="F26" s="123">
        <v>277000</v>
      </c>
    </row>
    <row r="27" spans="1:6" ht="45" x14ac:dyDescent="0.2">
      <c r="A27" s="180" t="s">
        <v>19</v>
      </c>
      <c r="B27" s="181">
        <v>10</v>
      </c>
      <c r="C27" s="182" t="s">
        <v>316</v>
      </c>
      <c r="D27" s="123">
        <f>D28</f>
        <v>-28000</v>
      </c>
      <c r="E27" s="123">
        <f>E28</f>
        <v>-29000</v>
      </c>
      <c r="F27" s="123">
        <f>F28</f>
        <v>-33000</v>
      </c>
    </row>
    <row r="28" spans="1:6" ht="67.5" x14ac:dyDescent="0.2">
      <c r="A28" s="180" t="s">
        <v>317</v>
      </c>
      <c r="B28" s="181">
        <v>10</v>
      </c>
      <c r="C28" s="182" t="s">
        <v>318</v>
      </c>
      <c r="D28" s="123">
        <v>-28000</v>
      </c>
      <c r="E28" s="123">
        <v>-29000</v>
      </c>
      <c r="F28" s="123">
        <v>-33000</v>
      </c>
    </row>
    <row r="29" spans="1:6" ht="13.5" customHeight="1" x14ac:dyDescent="0.2">
      <c r="A29" s="180" t="s">
        <v>20</v>
      </c>
      <c r="B29" s="181">
        <v>10</v>
      </c>
      <c r="C29" s="122" t="s">
        <v>21</v>
      </c>
      <c r="D29" s="123">
        <f>D30</f>
        <v>30000</v>
      </c>
      <c r="E29" s="123">
        <f t="shared" ref="E29:F31" si="1">E30</f>
        <v>30000</v>
      </c>
      <c r="F29" s="123">
        <f t="shared" si="1"/>
        <v>30000</v>
      </c>
    </row>
    <row r="30" spans="1:6" ht="14.25" customHeight="1" x14ac:dyDescent="0.2">
      <c r="A30" s="180" t="s">
        <v>319</v>
      </c>
      <c r="B30" s="181">
        <v>10</v>
      </c>
      <c r="C30" s="122" t="s">
        <v>320</v>
      </c>
      <c r="D30" s="123">
        <f>D31</f>
        <v>30000</v>
      </c>
      <c r="E30" s="123">
        <f t="shared" si="1"/>
        <v>30000</v>
      </c>
      <c r="F30" s="123">
        <f t="shared" si="1"/>
        <v>30000</v>
      </c>
    </row>
    <row r="31" spans="1:6" ht="14.25" customHeight="1" x14ac:dyDescent="0.2">
      <c r="A31" s="180" t="s">
        <v>319</v>
      </c>
      <c r="B31" s="181">
        <v>10</v>
      </c>
      <c r="C31" s="122" t="s">
        <v>321</v>
      </c>
      <c r="D31" s="123">
        <f>D32</f>
        <v>30000</v>
      </c>
      <c r="E31" s="123">
        <f t="shared" si="1"/>
        <v>30000</v>
      </c>
      <c r="F31" s="123">
        <f t="shared" si="1"/>
        <v>30000</v>
      </c>
    </row>
    <row r="32" spans="1:6" ht="14.25" customHeight="1" x14ac:dyDescent="0.2">
      <c r="A32" s="180" t="s">
        <v>322</v>
      </c>
      <c r="B32" s="181">
        <v>10</v>
      </c>
      <c r="C32" s="182" t="s">
        <v>323</v>
      </c>
      <c r="D32" s="123">
        <v>30000</v>
      </c>
      <c r="E32" s="123">
        <v>30000</v>
      </c>
      <c r="F32" s="123">
        <v>30000</v>
      </c>
    </row>
    <row r="33" spans="1:6" ht="14.25" customHeight="1" x14ac:dyDescent="0.2">
      <c r="A33" s="180" t="s">
        <v>22</v>
      </c>
      <c r="B33" s="181">
        <v>10</v>
      </c>
      <c r="C33" s="122" t="s">
        <v>23</v>
      </c>
      <c r="D33" s="123">
        <f>D37+D34</f>
        <v>471000</v>
      </c>
      <c r="E33" s="123">
        <f>E37+E34</f>
        <v>474000</v>
      </c>
      <c r="F33" s="123">
        <f>F37+F34</f>
        <v>477000</v>
      </c>
    </row>
    <row r="34" spans="1:6" ht="12.75" customHeight="1" x14ac:dyDescent="0.2">
      <c r="A34" s="180" t="s">
        <v>24</v>
      </c>
      <c r="B34" s="181">
        <v>10</v>
      </c>
      <c r="C34" s="122" t="s">
        <v>25</v>
      </c>
      <c r="D34" s="123">
        <f t="shared" ref="D34:F35" si="2">D35</f>
        <v>7000</v>
      </c>
      <c r="E34" s="123">
        <f t="shared" si="2"/>
        <v>7000</v>
      </c>
      <c r="F34" s="123">
        <f t="shared" si="2"/>
        <v>7000</v>
      </c>
    </row>
    <row r="35" spans="1:6" ht="33.75" x14ac:dyDescent="0.2">
      <c r="A35" s="180" t="s">
        <v>26</v>
      </c>
      <c r="B35" s="181">
        <v>10</v>
      </c>
      <c r="C35" s="122" t="s">
        <v>27</v>
      </c>
      <c r="D35" s="123">
        <f t="shared" si="2"/>
        <v>7000</v>
      </c>
      <c r="E35" s="123">
        <f t="shared" si="2"/>
        <v>7000</v>
      </c>
      <c r="F35" s="123">
        <f t="shared" si="2"/>
        <v>7000</v>
      </c>
    </row>
    <row r="36" spans="1:6" ht="27" customHeight="1" x14ac:dyDescent="0.2">
      <c r="A36" s="180" t="s">
        <v>54</v>
      </c>
      <c r="B36" s="181">
        <v>10</v>
      </c>
      <c r="C36" s="182" t="s">
        <v>324</v>
      </c>
      <c r="D36" s="123">
        <v>7000</v>
      </c>
      <c r="E36" s="123">
        <v>7000</v>
      </c>
      <c r="F36" s="123">
        <v>7000</v>
      </c>
    </row>
    <row r="37" spans="1:6" ht="12" customHeight="1" x14ac:dyDescent="0.2">
      <c r="A37" s="180" t="s">
        <v>28</v>
      </c>
      <c r="B37" s="181">
        <v>10</v>
      </c>
      <c r="C37" s="122" t="s">
        <v>29</v>
      </c>
      <c r="D37" s="123">
        <f>D38+D41</f>
        <v>464000</v>
      </c>
      <c r="E37" s="123">
        <f>E38+E41</f>
        <v>467000</v>
      </c>
      <c r="F37" s="123">
        <f>F38+F41</f>
        <v>470000</v>
      </c>
    </row>
    <row r="38" spans="1:6" ht="12" customHeight="1" x14ac:dyDescent="0.2">
      <c r="A38" s="180" t="s">
        <v>351</v>
      </c>
      <c r="B38" s="181">
        <v>10</v>
      </c>
      <c r="C38" s="122" t="s">
        <v>352</v>
      </c>
      <c r="D38" s="123">
        <v>2000</v>
      </c>
      <c r="E38" s="123">
        <v>2000</v>
      </c>
      <c r="F38" s="123">
        <v>2000</v>
      </c>
    </row>
    <row r="39" spans="1:6" ht="22.9" customHeight="1" x14ac:dyDescent="0.2">
      <c r="A39" s="180" t="s">
        <v>353</v>
      </c>
      <c r="B39" s="181">
        <v>10</v>
      </c>
      <c r="C39" s="122" t="s">
        <v>354</v>
      </c>
      <c r="D39" s="123">
        <v>2000</v>
      </c>
      <c r="E39" s="123">
        <v>2000</v>
      </c>
      <c r="F39" s="123">
        <v>2000</v>
      </c>
    </row>
    <row r="40" spans="1:6" ht="33.6" customHeight="1" x14ac:dyDescent="0.2">
      <c r="A40" s="180" t="s">
        <v>353</v>
      </c>
      <c r="B40" s="181">
        <v>10</v>
      </c>
      <c r="C40" s="182" t="s">
        <v>355</v>
      </c>
      <c r="D40" s="123">
        <v>2000</v>
      </c>
      <c r="E40" s="123">
        <v>2000</v>
      </c>
      <c r="F40" s="123">
        <v>2000</v>
      </c>
    </row>
    <row r="41" spans="1:6" ht="12" customHeight="1" x14ac:dyDescent="0.2">
      <c r="A41" s="180" t="s">
        <v>30</v>
      </c>
      <c r="B41" s="181">
        <v>10</v>
      </c>
      <c r="C41" s="122" t="s">
        <v>31</v>
      </c>
      <c r="D41" s="123">
        <f t="shared" ref="D41:F42" si="3">D42</f>
        <v>462000</v>
      </c>
      <c r="E41" s="123">
        <f t="shared" si="3"/>
        <v>465000</v>
      </c>
      <c r="F41" s="123">
        <f t="shared" si="3"/>
        <v>468000</v>
      </c>
    </row>
    <row r="42" spans="1:6" ht="22.5" customHeight="1" x14ac:dyDescent="0.2">
      <c r="A42" s="180" t="s">
        <v>32</v>
      </c>
      <c r="B42" s="181">
        <v>10</v>
      </c>
      <c r="C42" s="122" t="s">
        <v>33</v>
      </c>
      <c r="D42" s="123">
        <f t="shared" si="3"/>
        <v>462000</v>
      </c>
      <c r="E42" s="123">
        <f t="shared" si="3"/>
        <v>465000</v>
      </c>
      <c r="F42" s="123">
        <f t="shared" si="3"/>
        <v>468000</v>
      </c>
    </row>
    <row r="43" spans="1:6" ht="45" x14ac:dyDescent="0.2">
      <c r="A43" s="180" t="s">
        <v>55</v>
      </c>
      <c r="B43" s="181">
        <v>10</v>
      </c>
      <c r="C43" s="182" t="s">
        <v>325</v>
      </c>
      <c r="D43" s="123">
        <v>462000</v>
      </c>
      <c r="E43" s="123">
        <v>465000</v>
      </c>
      <c r="F43" s="123">
        <v>468000</v>
      </c>
    </row>
    <row r="44" spans="1:6" ht="23.25" customHeight="1" x14ac:dyDescent="0.2">
      <c r="A44" s="180" t="s">
        <v>34</v>
      </c>
      <c r="B44" s="181">
        <v>10</v>
      </c>
      <c r="C44" s="122" t="s">
        <v>35</v>
      </c>
      <c r="D44" s="123">
        <f>D45</f>
        <v>238000</v>
      </c>
      <c r="E44" s="123">
        <f>E45</f>
        <v>238000</v>
      </c>
      <c r="F44" s="123">
        <f>F45</f>
        <v>238000</v>
      </c>
    </row>
    <row r="45" spans="1:6" ht="56.25" x14ac:dyDescent="0.2">
      <c r="A45" s="180" t="s">
        <v>36</v>
      </c>
      <c r="B45" s="181">
        <v>10</v>
      </c>
      <c r="C45" s="122" t="s">
        <v>37</v>
      </c>
      <c r="D45" s="123">
        <f>D46+D48</f>
        <v>238000</v>
      </c>
      <c r="E45" s="123">
        <f>E46+E48</f>
        <v>238000</v>
      </c>
      <c r="F45" s="123">
        <f>F46+F48</f>
        <v>238000</v>
      </c>
    </row>
    <row r="46" spans="1:6" ht="45" x14ac:dyDescent="0.2">
      <c r="A46" s="180" t="s">
        <v>358</v>
      </c>
      <c r="B46" s="181"/>
      <c r="C46" s="122" t="s">
        <v>356</v>
      </c>
      <c r="D46" s="123">
        <f>D47</f>
        <v>230000</v>
      </c>
      <c r="E46" s="123">
        <f>E47</f>
        <v>230000</v>
      </c>
      <c r="F46" s="123">
        <f>F47</f>
        <v>230000</v>
      </c>
    </row>
    <row r="47" spans="1:6" ht="45" x14ac:dyDescent="0.2">
      <c r="A47" s="180" t="s">
        <v>359</v>
      </c>
      <c r="B47" s="181"/>
      <c r="C47" s="182" t="s">
        <v>357</v>
      </c>
      <c r="D47" s="123">
        <v>230000</v>
      </c>
      <c r="E47" s="123">
        <v>230000</v>
      </c>
      <c r="F47" s="123">
        <v>230000</v>
      </c>
    </row>
    <row r="48" spans="1:6" ht="56.25" x14ac:dyDescent="0.2">
      <c r="A48" s="180" t="s">
        <v>39</v>
      </c>
      <c r="B48" s="181">
        <v>10</v>
      </c>
      <c r="C48" s="122" t="s">
        <v>40</v>
      </c>
      <c r="D48" s="123">
        <f>D49</f>
        <v>8000</v>
      </c>
      <c r="E48" s="123">
        <f>E49</f>
        <v>8000</v>
      </c>
      <c r="F48" s="123">
        <f>F49</f>
        <v>8000</v>
      </c>
    </row>
    <row r="49" spans="1:6" ht="45" x14ac:dyDescent="0.2">
      <c r="A49" s="180" t="s">
        <v>41</v>
      </c>
      <c r="B49" s="181">
        <v>10</v>
      </c>
      <c r="C49" s="182" t="s">
        <v>326</v>
      </c>
      <c r="D49" s="123">
        <v>8000</v>
      </c>
      <c r="E49" s="123">
        <v>8000</v>
      </c>
      <c r="F49" s="123">
        <v>8000</v>
      </c>
    </row>
    <row r="50" spans="1:6" ht="12" customHeight="1" x14ac:dyDescent="0.2">
      <c r="A50" s="180" t="s">
        <v>42</v>
      </c>
      <c r="B50" s="181">
        <v>10</v>
      </c>
      <c r="C50" s="122" t="s">
        <v>43</v>
      </c>
      <c r="D50" s="123">
        <f>D51</f>
        <v>2318900</v>
      </c>
      <c r="E50" s="123">
        <f>E51</f>
        <v>2207000</v>
      </c>
      <c r="F50" s="123">
        <f>F51</f>
        <v>2218200</v>
      </c>
    </row>
    <row r="51" spans="1:6" ht="23.25" customHeight="1" x14ac:dyDescent="0.2">
      <c r="A51" s="180" t="s">
        <v>44</v>
      </c>
      <c r="B51" s="181">
        <v>10</v>
      </c>
      <c r="C51" s="122" t="s">
        <v>45</v>
      </c>
      <c r="D51" s="123">
        <f>D52+D55</f>
        <v>2318900</v>
      </c>
      <c r="E51" s="123">
        <f>E52+E55</f>
        <v>2207000</v>
      </c>
      <c r="F51" s="123">
        <f>F52+F55</f>
        <v>2218200</v>
      </c>
    </row>
    <row r="52" spans="1:6" ht="13.5" customHeight="1" x14ac:dyDescent="0.2">
      <c r="A52" s="180" t="s">
        <v>46</v>
      </c>
      <c r="B52" s="181">
        <v>10</v>
      </c>
      <c r="C52" s="122" t="s">
        <v>284</v>
      </c>
      <c r="D52" s="123">
        <f t="shared" ref="D52:F53" si="4">D53</f>
        <v>2217000</v>
      </c>
      <c r="E52" s="123">
        <f t="shared" si="4"/>
        <v>2104000</v>
      </c>
      <c r="F52" s="123">
        <f t="shared" si="4"/>
        <v>2111100</v>
      </c>
    </row>
    <row r="53" spans="1:6" ht="13.5" customHeight="1" x14ac:dyDescent="0.2">
      <c r="A53" s="180" t="s">
        <v>47</v>
      </c>
      <c r="B53" s="181">
        <v>10</v>
      </c>
      <c r="C53" s="122" t="s">
        <v>285</v>
      </c>
      <c r="D53" s="123">
        <f t="shared" si="4"/>
        <v>2217000</v>
      </c>
      <c r="E53" s="123">
        <f t="shared" si="4"/>
        <v>2104000</v>
      </c>
      <c r="F53" s="123">
        <f t="shared" si="4"/>
        <v>2111100</v>
      </c>
    </row>
    <row r="54" spans="1:6" ht="23.25" customHeight="1" x14ac:dyDescent="0.2">
      <c r="A54" s="180" t="s">
        <v>48</v>
      </c>
      <c r="B54" s="181">
        <v>10</v>
      </c>
      <c r="C54" s="182" t="s">
        <v>327</v>
      </c>
      <c r="D54" s="123">
        <v>2217000</v>
      </c>
      <c r="E54" s="123">
        <v>2104000</v>
      </c>
      <c r="F54" s="123">
        <v>2111100</v>
      </c>
    </row>
    <row r="55" spans="1:6" ht="14.25" customHeight="1" x14ac:dyDescent="0.2">
      <c r="A55" s="180" t="s">
        <v>49</v>
      </c>
      <c r="B55" s="181">
        <v>10</v>
      </c>
      <c r="C55" s="122" t="s">
        <v>286</v>
      </c>
      <c r="D55" s="123">
        <f t="shared" ref="D55:F56" si="5">D56</f>
        <v>101900</v>
      </c>
      <c r="E55" s="123">
        <f t="shared" si="5"/>
        <v>103000</v>
      </c>
      <c r="F55" s="123">
        <f t="shared" si="5"/>
        <v>107100</v>
      </c>
    </row>
    <row r="56" spans="1:6" ht="22.5" customHeight="1" x14ac:dyDescent="0.2">
      <c r="A56" s="180" t="s">
        <v>50</v>
      </c>
      <c r="B56" s="181">
        <v>10</v>
      </c>
      <c r="C56" s="122" t="s">
        <v>287</v>
      </c>
      <c r="D56" s="123">
        <f t="shared" si="5"/>
        <v>101900</v>
      </c>
      <c r="E56" s="123">
        <f t="shared" si="5"/>
        <v>103000</v>
      </c>
      <c r="F56" s="123">
        <f t="shared" si="5"/>
        <v>107100</v>
      </c>
    </row>
    <row r="57" spans="1:6" ht="24" customHeight="1" x14ac:dyDescent="0.2">
      <c r="A57" s="180" t="s">
        <v>51</v>
      </c>
      <c r="B57" s="181">
        <v>10</v>
      </c>
      <c r="C57" s="182" t="s">
        <v>328</v>
      </c>
      <c r="D57" s="123">
        <v>101900</v>
      </c>
      <c r="E57" s="123">
        <v>103000</v>
      </c>
      <c r="F57" s="123">
        <v>107100</v>
      </c>
    </row>
    <row r="58" spans="1:6" x14ac:dyDescent="0.2">
      <c r="A58" s="183" t="s">
        <v>329</v>
      </c>
      <c r="B58" s="184"/>
      <c r="C58" s="184"/>
      <c r="D58" s="185">
        <f>D50+D12</f>
        <v>3692900</v>
      </c>
      <c r="E58" s="185">
        <f>E50+E12</f>
        <v>3602000</v>
      </c>
      <c r="F58" s="185">
        <f>F50+F12</f>
        <v>3639200</v>
      </c>
    </row>
    <row r="59" spans="1:6" ht="13.5" thickBot="1" x14ac:dyDescent="0.25">
      <c r="A59" s="186" t="s">
        <v>330</v>
      </c>
      <c r="B59" s="187"/>
      <c r="C59" s="187"/>
      <c r="D59" s="188">
        <v>0</v>
      </c>
      <c r="E59" s="188">
        <v>0</v>
      </c>
      <c r="F59" s="188">
        <v>0</v>
      </c>
    </row>
    <row r="60" spans="1:6" x14ac:dyDescent="0.2">
      <c r="A60" s="1"/>
      <c r="B60" s="1"/>
      <c r="C60" s="1"/>
      <c r="D60" s="1"/>
      <c r="E60" s="1"/>
    </row>
    <row r="61" spans="1:6" x14ac:dyDescent="0.2">
      <c r="A61" s="1"/>
      <c r="B61" s="1"/>
      <c r="C61" s="1"/>
      <c r="D61" s="1"/>
      <c r="E61" s="1"/>
    </row>
    <row r="62" spans="1:6" x14ac:dyDescent="0.2">
      <c r="A62" s="1"/>
      <c r="B62" s="1"/>
      <c r="C62" s="1"/>
      <c r="D62" s="1"/>
      <c r="E62" s="1"/>
    </row>
    <row r="63" spans="1:6" x14ac:dyDescent="0.2">
      <c r="A63" s="1"/>
      <c r="B63" s="1"/>
      <c r="C63" s="1"/>
      <c r="D63" s="1"/>
      <c r="E63" s="1"/>
    </row>
    <row r="64" spans="1:6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</sheetData>
  <mergeCells count="6">
    <mergeCell ref="A6:E6"/>
    <mergeCell ref="D9:F9"/>
    <mergeCell ref="D1:F1"/>
    <mergeCell ref="D2:F2"/>
    <mergeCell ref="D3:F3"/>
    <mergeCell ref="D4:F4"/>
  </mergeCells>
  <pageMargins left="0.70866141732283472" right="0.70866141732283472" top="0.55118110236220474" bottom="0.35433070866141736" header="0.31496062992125984" footer="0.23622047244094491"/>
  <pageSetup paperSize="9" scale="7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opLeftCell="A7" workbookViewId="0">
      <selection activeCell="C15" sqref="C15"/>
    </sheetView>
  </sheetViews>
  <sheetFormatPr defaultRowHeight="12.75" x14ac:dyDescent="0.2"/>
  <cols>
    <col min="1" max="1" width="11.140625" customWidth="1"/>
    <col min="2" max="2" width="81.7109375" customWidth="1"/>
    <col min="3" max="3" width="19.85546875" customWidth="1"/>
    <col min="4" max="4" width="16" customWidth="1"/>
    <col min="5" max="5" width="15.85546875" customWidth="1"/>
  </cols>
  <sheetData>
    <row r="1" spans="1:5" ht="18.75" x14ac:dyDescent="0.3">
      <c r="B1" s="83" t="s">
        <v>206</v>
      </c>
      <c r="C1" s="124" t="s">
        <v>280</v>
      </c>
      <c r="D1" s="124"/>
      <c r="E1" s="124"/>
    </row>
    <row r="2" spans="1:5" ht="18.75" x14ac:dyDescent="0.3">
      <c r="B2" s="83" t="s">
        <v>207</v>
      </c>
      <c r="C2" s="124" t="s">
        <v>104</v>
      </c>
      <c r="D2" s="124"/>
      <c r="E2" s="124"/>
    </row>
    <row r="3" spans="1:5" ht="18.75" x14ac:dyDescent="0.3">
      <c r="B3" s="83" t="s">
        <v>208</v>
      </c>
      <c r="C3" s="124" t="s">
        <v>230</v>
      </c>
      <c r="D3" s="124"/>
      <c r="E3" s="124"/>
    </row>
    <row r="4" spans="1:5" ht="18.75" x14ac:dyDescent="0.3">
      <c r="A4" s="116"/>
      <c r="B4" s="83" t="s">
        <v>209</v>
      </c>
      <c r="C4" s="124" t="s">
        <v>344</v>
      </c>
      <c r="D4" s="124"/>
      <c r="E4" s="124"/>
    </row>
    <row r="5" spans="1:5" ht="15.75" x14ac:dyDescent="0.25">
      <c r="C5" s="117"/>
      <c r="D5" s="118"/>
      <c r="E5" s="118"/>
    </row>
    <row r="6" spans="1:5" ht="15.75" x14ac:dyDescent="0.25">
      <c r="C6" s="117"/>
      <c r="D6" s="117"/>
      <c r="E6" s="117"/>
    </row>
    <row r="7" spans="1:5" ht="15.75" x14ac:dyDescent="0.25">
      <c r="A7" s="303" t="s">
        <v>345</v>
      </c>
      <c r="B7" s="304"/>
      <c r="C7" s="304"/>
      <c r="D7" s="304"/>
      <c r="E7" s="304"/>
    </row>
    <row r="8" spans="1:5" ht="24.75" customHeight="1" x14ac:dyDescent="0.2">
      <c r="A8" s="305" t="s">
        <v>346</v>
      </c>
      <c r="B8" s="305"/>
      <c r="C8" s="305"/>
      <c r="D8" s="305"/>
      <c r="E8" s="305"/>
    </row>
    <row r="9" spans="1:5" x14ac:dyDescent="0.2">
      <c r="A9" s="120"/>
      <c r="B9" s="120"/>
      <c r="C9" s="121"/>
      <c r="D9" s="121"/>
      <c r="E9" s="121" t="s">
        <v>71</v>
      </c>
    </row>
    <row r="10" spans="1:5" x14ac:dyDescent="0.2">
      <c r="A10" s="120"/>
      <c r="B10" s="120"/>
      <c r="C10" s="121"/>
      <c r="D10" s="121"/>
      <c r="E10" s="121"/>
    </row>
    <row r="11" spans="1:5" ht="15.75" x14ac:dyDescent="0.2">
      <c r="A11" s="125" t="s">
        <v>210</v>
      </c>
      <c r="B11" s="126" t="s">
        <v>211</v>
      </c>
      <c r="C11" s="127" t="s">
        <v>278</v>
      </c>
      <c r="D11" s="127" t="s">
        <v>300</v>
      </c>
      <c r="E11" s="127" t="s">
        <v>347</v>
      </c>
    </row>
    <row r="12" spans="1:5" ht="15.75" x14ac:dyDescent="0.25">
      <c r="A12" s="128" t="s">
        <v>212</v>
      </c>
      <c r="B12" s="129" t="s">
        <v>213</v>
      </c>
      <c r="C12" s="171">
        <f>C13+C14+C15+C16</f>
        <v>1748900</v>
      </c>
      <c r="D12" s="171">
        <f>D13+D14+D15+D16</f>
        <v>1721207</v>
      </c>
      <c r="E12" s="171">
        <f>E13+E14+E15+E16</f>
        <v>1704593</v>
      </c>
    </row>
    <row r="13" spans="1:5" ht="30" x14ac:dyDescent="0.2">
      <c r="A13" s="130" t="s">
        <v>214</v>
      </c>
      <c r="B13" s="131" t="s">
        <v>57</v>
      </c>
      <c r="C13" s="172">
        <v>573000</v>
      </c>
      <c r="D13" s="172">
        <v>573000</v>
      </c>
      <c r="E13" s="172">
        <v>573000</v>
      </c>
    </row>
    <row r="14" spans="1:5" s="119" customFormat="1" ht="45" x14ac:dyDescent="0.25">
      <c r="A14" s="130" t="s">
        <v>215</v>
      </c>
      <c r="B14" s="131" t="s">
        <v>61</v>
      </c>
      <c r="C14" s="172">
        <v>1163521</v>
      </c>
      <c r="D14" s="172">
        <v>1135828</v>
      </c>
      <c r="E14" s="172">
        <v>1119214</v>
      </c>
    </row>
    <row r="15" spans="1:5" s="119" customFormat="1" ht="30" x14ac:dyDescent="0.25">
      <c r="A15" s="130" t="s">
        <v>273</v>
      </c>
      <c r="B15" s="131" t="s">
        <v>299</v>
      </c>
      <c r="C15" s="172">
        <v>11900</v>
      </c>
      <c r="D15" s="172">
        <v>11900</v>
      </c>
      <c r="E15" s="172">
        <v>11900</v>
      </c>
    </row>
    <row r="16" spans="1:5" s="119" customFormat="1" ht="18" x14ac:dyDescent="0.25">
      <c r="A16" s="130" t="s">
        <v>337</v>
      </c>
      <c r="B16" s="131" t="s">
        <v>338</v>
      </c>
      <c r="C16" s="172">
        <v>479</v>
      </c>
      <c r="D16" s="172">
        <v>479</v>
      </c>
      <c r="E16" s="172">
        <v>479</v>
      </c>
    </row>
    <row r="17" spans="1:5" ht="15.75" x14ac:dyDescent="0.25">
      <c r="A17" s="128" t="s">
        <v>216</v>
      </c>
      <c r="B17" s="129" t="s">
        <v>217</v>
      </c>
      <c r="C17" s="171">
        <f>C18</f>
        <v>101900</v>
      </c>
      <c r="D17" s="171">
        <f>D18</f>
        <v>103000</v>
      </c>
      <c r="E17" s="171">
        <f>E18</f>
        <v>107100</v>
      </c>
    </row>
    <row r="18" spans="1:5" ht="15" x14ac:dyDescent="0.2">
      <c r="A18" s="130" t="s">
        <v>218</v>
      </c>
      <c r="B18" s="133" t="s">
        <v>63</v>
      </c>
      <c r="C18" s="172">
        <v>101900</v>
      </c>
      <c r="D18" s="172">
        <v>103000</v>
      </c>
      <c r="E18" s="172">
        <v>107100</v>
      </c>
    </row>
    <row r="19" spans="1:5" ht="15.75" x14ac:dyDescent="0.25">
      <c r="A19" s="128" t="s">
        <v>219</v>
      </c>
      <c r="B19" s="134" t="s">
        <v>220</v>
      </c>
      <c r="C19" s="173">
        <f>C20+C21</f>
        <v>55000</v>
      </c>
      <c r="D19" s="173">
        <f>D20+D21</f>
        <v>55000</v>
      </c>
      <c r="E19" s="173">
        <f>E20+E21</f>
        <v>55000</v>
      </c>
    </row>
    <row r="20" spans="1:5" ht="15" x14ac:dyDescent="0.2">
      <c r="A20" s="130" t="s">
        <v>243</v>
      </c>
      <c r="B20" s="132" t="s">
        <v>244</v>
      </c>
      <c r="C20" s="174">
        <v>50000</v>
      </c>
      <c r="D20" s="174">
        <v>50000</v>
      </c>
      <c r="E20" s="174">
        <v>50000</v>
      </c>
    </row>
    <row r="21" spans="1:5" ht="30" x14ac:dyDescent="0.2">
      <c r="A21" s="130" t="s">
        <v>227</v>
      </c>
      <c r="B21" s="132" t="s">
        <v>65</v>
      </c>
      <c r="C21" s="174">
        <v>5000</v>
      </c>
      <c r="D21" s="174">
        <v>5000</v>
      </c>
      <c r="E21" s="174">
        <v>5000</v>
      </c>
    </row>
    <row r="22" spans="1:5" ht="15.75" x14ac:dyDescent="0.25">
      <c r="A22" s="128" t="s">
        <v>221</v>
      </c>
      <c r="B22" s="129" t="s">
        <v>222</v>
      </c>
      <c r="C22" s="173">
        <f>C23</f>
        <v>426000</v>
      </c>
      <c r="D22" s="173">
        <f>D23</f>
        <v>439000</v>
      </c>
      <c r="E22" s="173">
        <f>E23</f>
        <v>457000</v>
      </c>
    </row>
    <row r="23" spans="1:5" ht="15" x14ac:dyDescent="0.2">
      <c r="A23" s="130" t="s">
        <v>223</v>
      </c>
      <c r="B23" s="135" t="s">
        <v>67</v>
      </c>
      <c r="C23" s="174">
        <v>426000</v>
      </c>
      <c r="D23" s="174">
        <v>439000</v>
      </c>
      <c r="E23" s="174">
        <v>457000</v>
      </c>
    </row>
    <row r="24" spans="1:5" ht="15.75" x14ac:dyDescent="0.25">
      <c r="A24" s="128" t="s">
        <v>245</v>
      </c>
      <c r="B24" s="129" t="s">
        <v>246</v>
      </c>
      <c r="C24" s="173">
        <f>C25</f>
        <v>100000</v>
      </c>
      <c r="D24" s="173">
        <f>D25</f>
        <v>71935</v>
      </c>
      <c r="E24" s="173">
        <f>E25</f>
        <v>100000</v>
      </c>
    </row>
    <row r="25" spans="1:5" ht="15" x14ac:dyDescent="0.2">
      <c r="A25" s="130" t="s">
        <v>247</v>
      </c>
      <c r="B25" s="135" t="s">
        <v>248</v>
      </c>
      <c r="C25" s="174">
        <v>100000</v>
      </c>
      <c r="D25" s="174">
        <v>71935</v>
      </c>
      <c r="E25" s="174">
        <v>100000</v>
      </c>
    </row>
    <row r="26" spans="1:5" ht="15.75" x14ac:dyDescent="0.25">
      <c r="A26" s="128" t="s">
        <v>224</v>
      </c>
      <c r="B26" s="129" t="s">
        <v>249</v>
      </c>
      <c r="C26" s="173">
        <f>C27</f>
        <v>1261100</v>
      </c>
      <c r="D26" s="173">
        <f>D27</f>
        <v>1211858</v>
      </c>
      <c r="E26" s="173">
        <f>E27</f>
        <v>1215507</v>
      </c>
    </row>
    <row r="27" spans="1:5" ht="15" x14ac:dyDescent="0.2">
      <c r="A27" s="130" t="s">
        <v>225</v>
      </c>
      <c r="B27" s="132" t="s">
        <v>69</v>
      </c>
      <c r="C27" s="174">
        <v>1261100</v>
      </c>
      <c r="D27" s="174">
        <v>1211858</v>
      </c>
      <c r="E27" s="174">
        <v>1215507</v>
      </c>
    </row>
    <row r="28" spans="1:5" ht="15.75" x14ac:dyDescent="0.25">
      <c r="A28" s="136"/>
      <c r="B28" s="129" t="s">
        <v>226</v>
      </c>
      <c r="C28" s="173">
        <f>C12+C17+C19+C22+C24+C26</f>
        <v>3692900</v>
      </c>
      <c r="D28" s="173">
        <f>D12+D17+D19+D22+D24+D26</f>
        <v>3602000</v>
      </c>
      <c r="E28" s="173">
        <f>E12+E17+E19+E22+E24+E26</f>
        <v>3639200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topLeftCell="K1" workbookViewId="0">
      <selection activeCell="R12" sqref="R12:S13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1.7109375" hidden="1" customWidth="1"/>
    <col min="11" max="11" width="64.140625" customWidth="1"/>
    <col min="14" max="14" width="6.42578125" customWidth="1"/>
    <col min="15" max="15" width="8.7109375" customWidth="1"/>
    <col min="16" max="16" width="0" hidden="1" customWidth="1"/>
    <col min="18" max="18" width="4.140625" customWidth="1"/>
    <col min="19" max="19" width="13.140625" customWidth="1"/>
    <col min="20" max="20" width="6" customWidth="1"/>
    <col min="21" max="21" width="7.140625" customWidth="1"/>
    <col min="22" max="22" width="14.5703125" customWidth="1"/>
    <col min="23" max="23" width="0.140625" customWidth="1"/>
  </cols>
  <sheetData>
    <row r="1" spans="1:23" ht="18.75" customHeight="1" x14ac:dyDescent="0.2">
      <c r="A1" s="231"/>
      <c r="B1" s="231"/>
      <c r="C1" s="466"/>
      <c r="D1" s="466"/>
      <c r="E1" s="466"/>
      <c r="F1" s="466"/>
      <c r="G1" s="231"/>
      <c r="H1" s="466"/>
      <c r="I1" s="466"/>
      <c r="J1" s="466"/>
      <c r="K1" s="466"/>
      <c r="L1" s="231"/>
      <c r="M1" s="231"/>
      <c r="N1" s="231"/>
      <c r="O1" s="466"/>
      <c r="P1" s="466"/>
      <c r="Q1" s="467" t="s">
        <v>281</v>
      </c>
      <c r="R1" s="467"/>
      <c r="S1" s="467"/>
      <c r="T1" s="467"/>
      <c r="U1" s="467"/>
      <c r="V1" s="467"/>
    </row>
    <row r="2" spans="1:23" ht="18.75" customHeight="1" x14ac:dyDescent="0.2">
      <c r="A2" s="231"/>
      <c r="B2" s="231"/>
      <c r="C2" s="466"/>
      <c r="D2" s="466"/>
      <c r="E2" s="466"/>
      <c r="F2" s="466"/>
      <c r="G2" s="231"/>
      <c r="H2" s="466"/>
      <c r="I2" s="466"/>
      <c r="J2" s="466"/>
      <c r="K2" s="466"/>
      <c r="L2" s="231"/>
      <c r="M2" s="231"/>
      <c r="N2" s="231"/>
      <c r="O2" s="466"/>
      <c r="P2" s="466"/>
      <c r="Q2" s="467" t="s">
        <v>104</v>
      </c>
      <c r="R2" s="467"/>
      <c r="S2" s="467"/>
      <c r="T2" s="467"/>
      <c r="U2" s="467"/>
      <c r="V2" s="467"/>
    </row>
    <row r="3" spans="1:23" ht="18.75" customHeight="1" x14ac:dyDescent="0.2">
      <c r="A3" s="231"/>
      <c r="B3" s="231"/>
      <c r="C3" s="466"/>
      <c r="D3" s="466"/>
      <c r="E3" s="466"/>
      <c r="F3" s="466"/>
      <c r="G3" s="231"/>
      <c r="H3" s="466"/>
      <c r="I3" s="466"/>
      <c r="J3" s="466"/>
      <c r="K3" s="466"/>
      <c r="L3" s="231"/>
      <c r="M3" s="231"/>
      <c r="N3" s="231"/>
      <c r="O3" s="466"/>
      <c r="P3" s="466"/>
      <c r="Q3" s="467" t="s">
        <v>250</v>
      </c>
      <c r="R3" s="467"/>
      <c r="S3" s="467"/>
      <c r="T3" s="467"/>
      <c r="U3" s="467"/>
      <c r="V3" s="467"/>
    </row>
    <row r="4" spans="1:23" ht="18.75" customHeight="1" x14ac:dyDescent="0.2">
      <c r="A4" s="231"/>
      <c r="B4" s="231"/>
      <c r="C4" s="466"/>
      <c r="D4" s="466"/>
      <c r="E4" s="466"/>
      <c r="F4" s="466"/>
      <c r="G4" s="231"/>
      <c r="H4" s="466"/>
      <c r="I4" s="466"/>
      <c r="J4" s="466"/>
      <c r="K4" s="466"/>
      <c r="L4" s="231"/>
      <c r="M4" s="231"/>
      <c r="N4" s="231"/>
      <c r="O4" s="466"/>
      <c r="P4" s="466"/>
      <c r="Q4" s="467" t="s">
        <v>342</v>
      </c>
      <c r="R4" s="467"/>
      <c r="S4" s="467"/>
      <c r="T4" s="467"/>
      <c r="U4" s="467"/>
      <c r="V4" s="467"/>
    </row>
    <row r="5" spans="1:23" x14ac:dyDescent="0.2">
      <c r="A5" s="231"/>
      <c r="B5" s="231"/>
      <c r="C5" s="466"/>
      <c r="D5" s="466"/>
      <c r="E5" s="466"/>
      <c r="F5" s="466"/>
      <c r="G5" s="231"/>
      <c r="H5" s="466"/>
      <c r="I5" s="466"/>
      <c r="J5" s="466"/>
      <c r="K5" s="466"/>
      <c r="L5" s="231"/>
      <c r="M5" s="231"/>
      <c r="N5" s="231"/>
      <c r="O5" s="466"/>
      <c r="P5" s="466"/>
      <c r="Q5" s="466"/>
      <c r="R5" s="466"/>
      <c r="S5" s="466"/>
      <c r="T5" s="466"/>
      <c r="U5" s="466"/>
      <c r="V5" s="466"/>
    </row>
    <row r="6" spans="1:23" ht="29.25" customHeight="1" x14ac:dyDescent="0.2">
      <c r="A6" s="491" t="s">
        <v>343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</row>
    <row r="7" spans="1:23" ht="15.75" x14ac:dyDescent="0.2">
      <c r="A7" s="491" t="s">
        <v>255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</row>
    <row r="8" spans="1:23" ht="24" customHeight="1" x14ac:dyDescent="0.2">
      <c r="A8" s="491" t="s">
        <v>269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</row>
    <row r="9" spans="1:23" ht="13.5" thickBot="1" x14ac:dyDescent="0.25">
      <c r="A9" s="232"/>
      <c r="B9" s="493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4"/>
      <c r="Q9" s="494"/>
      <c r="R9" s="492"/>
      <c r="S9" s="492"/>
      <c r="T9" s="463"/>
      <c r="U9" s="463"/>
      <c r="V9" s="233"/>
    </row>
    <row r="10" spans="1:23" ht="13.5" customHeight="1" thickTop="1" thickBot="1" x14ac:dyDescent="0.25">
      <c r="A10" s="234"/>
      <c r="B10" s="455" t="s">
        <v>75</v>
      </c>
      <c r="C10" s="454"/>
      <c r="D10" s="454"/>
      <c r="E10" s="454"/>
      <c r="F10" s="454"/>
      <c r="G10" s="454"/>
      <c r="H10" s="454"/>
      <c r="I10" s="454"/>
      <c r="J10" s="454"/>
      <c r="K10" s="456"/>
      <c r="L10" s="235" t="s">
        <v>78</v>
      </c>
      <c r="M10" s="235" t="s">
        <v>79</v>
      </c>
      <c r="N10" s="457" t="s">
        <v>80</v>
      </c>
      <c r="O10" s="458"/>
      <c r="P10" s="457" t="s">
        <v>81</v>
      </c>
      <c r="Q10" s="458"/>
      <c r="R10" s="455">
        <v>2021</v>
      </c>
      <c r="S10" s="464"/>
      <c r="T10" s="465">
        <v>2022</v>
      </c>
      <c r="U10" s="464"/>
      <c r="V10" s="236">
        <v>2023</v>
      </c>
    </row>
    <row r="11" spans="1:23" ht="14.25" thickTop="1" thickBot="1" x14ac:dyDescent="0.25">
      <c r="A11" s="234"/>
      <c r="B11" s="237"/>
      <c r="C11" s="454"/>
      <c r="D11" s="454"/>
      <c r="E11" s="454"/>
      <c r="F11" s="454"/>
      <c r="G11" s="235"/>
      <c r="H11" s="455"/>
      <c r="I11" s="454"/>
      <c r="J11" s="454"/>
      <c r="K11" s="456"/>
      <c r="L11" s="238"/>
      <c r="M11" s="238"/>
      <c r="N11" s="457"/>
      <c r="O11" s="458"/>
      <c r="P11" s="457"/>
      <c r="Q11" s="458"/>
      <c r="R11" s="455"/>
      <c r="S11" s="464"/>
      <c r="T11" s="465"/>
      <c r="U11" s="456"/>
      <c r="V11" s="238"/>
    </row>
    <row r="12" spans="1:23" ht="12.75" customHeight="1" thickTop="1" x14ac:dyDescent="0.2">
      <c r="A12" s="325"/>
      <c r="B12" s="326" t="s">
        <v>56</v>
      </c>
      <c r="C12" s="327"/>
      <c r="D12" s="327"/>
      <c r="E12" s="327"/>
      <c r="F12" s="327"/>
      <c r="G12" s="327"/>
      <c r="H12" s="327"/>
      <c r="I12" s="327"/>
      <c r="J12" s="327"/>
      <c r="K12" s="459"/>
      <c r="L12" s="460">
        <v>1</v>
      </c>
      <c r="M12" s="460">
        <v>0</v>
      </c>
      <c r="N12" s="461">
        <v>0</v>
      </c>
      <c r="O12" s="462"/>
      <c r="P12" s="489">
        <v>0</v>
      </c>
      <c r="Q12" s="490"/>
      <c r="R12" s="439">
        <f>R14+R19+R30+R35</f>
        <v>1748900</v>
      </c>
      <c r="S12" s="440"/>
      <c r="T12" s="439">
        <f>T14+T19+T30+T35</f>
        <v>1721207</v>
      </c>
      <c r="U12" s="440"/>
      <c r="V12" s="443">
        <f>V14+V19+V30+V35</f>
        <v>1704593</v>
      </c>
    </row>
    <row r="13" spans="1:23" ht="10.5" customHeight="1" thickBot="1" x14ac:dyDescent="0.25">
      <c r="A13" s="325"/>
      <c r="B13" s="399"/>
      <c r="C13" s="400"/>
      <c r="D13" s="400"/>
      <c r="E13" s="400"/>
      <c r="F13" s="400"/>
      <c r="G13" s="400"/>
      <c r="H13" s="400"/>
      <c r="I13" s="400"/>
      <c r="J13" s="400"/>
      <c r="K13" s="401"/>
      <c r="L13" s="403"/>
      <c r="M13" s="403"/>
      <c r="N13" s="406"/>
      <c r="O13" s="407"/>
      <c r="P13" s="480"/>
      <c r="Q13" s="481"/>
      <c r="R13" s="441"/>
      <c r="S13" s="442"/>
      <c r="T13" s="441"/>
      <c r="U13" s="442"/>
      <c r="V13" s="444"/>
    </row>
    <row r="14" spans="1:23" ht="27.75" customHeight="1" x14ac:dyDescent="0.2">
      <c r="A14" s="239"/>
      <c r="B14" s="240"/>
      <c r="C14" s="445" t="s">
        <v>57</v>
      </c>
      <c r="D14" s="446"/>
      <c r="E14" s="446"/>
      <c r="F14" s="446"/>
      <c r="G14" s="446"/>
      <c r="H14" s="446"/>
      <c r="I14" s="446"/>
      <c r="J14" s="446"/>
      <c r="K14" s="447"/>
      <c r="L14" s="241">
        <v>1</v>
      </c>
      <c r="M14" s="241">
        <v>2</v>
      </c>
      <c r="N14" s="448">
        <v>0</v>
      </c>
      <c r="O14" s="449"/>
      <c r="P14" s="450">
        <v>0</v>
      </c>
      <c r="Q14" s="451"/>
      <c r="R14" s="452">
        <f>R15</f>
        <v>573000</v>
      </c>
      <c r="S14" s="453"/>
      <c r="T14" s="452">
        <f>T15</f>
        <v>573000</v>
      </c>
      <c r="U14" s="453"/>
      <c r="V14" s="452">
        <f>V15</f>
        <v>573000</v>
      </c>
      <c r="W14" s="453"/>
    </row>
    <row r="15" spans="1:23" ht="44.25" customHeight="1" thickBot="1" x14ac:dyDescent="0.25">
      <c r="A15" s="239"/>
      <c r="B15" s="243"/>
      <c r="C15" s="387"/>
      <c r="D15" s="388"/>
      <c r="E15" s="393" t="s">
        <v>251</v>
      </c>
      <c r="F15" s="394"/>
      <c r="G15" s="394"/>
      <c r="H15" s="394"/>
      <c r="I15" s="394"/>
      <c r="J15" s="394"/>
      <c r="K15" s="395"/>
      <c r="L15" s="244">
        <v>1</v>
      </c>
      <c r="M15" s="244">
        <v>2</v>
      </c>
      <c r="N15" s="373">
        <v>5100000000</v>
      </c>
      <c r="O15" s="374"/>
      <c r="P15" s="437">
        <v>0</v>
      </c>
      <c r="Q15" s="438"/>
      <c r="R15" s="360">
        <f>R16</f>
        <v>573000</v>
      </c>
      <c r="S15" s="361"/>
      <c r="T15" s="360">
        <f>T16</f>
        <v>573000</v>
      </c>
      <c r="U15" s="361"/>
      <c r="V15" s="360">
        <f>V16</f>
        <v>573000</v>
      </c>
      <c r="W15" s="361"/>
    </row>
    <row r="16" spans="1:23" ht="28.5" customHeight="1" thickBot="1" x14ac:dyDescent="0.25">
      <c r="A16" s="239"/>
      <c r="B16" s="243"/>
      <c r="C16" s="333"/>
      <c r="D16" s="334"/>
      <c r="E16" s="338"/>
      <c r="F16" s="339"/>
      <c r="G16" s="335" t="s">
        <v>252</v>
      </c>
      <c r="H16" s="336"/>
      <c r="I16" s="336"/>
      <c r="J16" s="336"/>
      <c r="K16" s="337"/>
      <c r="L16" s="244">
        <v>1</v>
      </c>
      <c r="M16" s="244">
        <v>2</v>
      </c>
      <c r="N16" s="346">
        <v>5110000000</v>
      </c>
      <c r="O16" s="347"/>
      <c r="P16" s="348">
        <v>0</v>
      </c>
      <c r="Q16" s="349"/>
      <c r="R16" s="360">
        <f>R17</f>
        <v>573000</v>
      </c>
      <c r="S16" s="361"/>
      <c r="T16" s="360">
        <f>T17</f>
        <v>573000</v>
      </c>
      <c r="U16" s="361"/>
      <c r="V16" s="360">
        <f>V17</f>
        <v>573000</v>
      </c>
      <c r="W16" s="361"/>
    </row>
    <row r="17" spans="1:23" ht="20.25" customHeight="1" thickBot="1" x14ac:dyDescent="0.25">
      <c r="A17" s="239"/>
      <c r="B17" s="240"/>
      <c r="C17" s="385"/>
      <c r="D17" s="386"/>
      <c r="E17" s="362"/>
      <c r="F17" s="363"/>
      <c r="G17" s="246"/>
      <c r="H17" s="364" t="s">
        <v>89</v>
      </c>
      <c r="I17" s="365"/>
      <c r="J17" s="365"/>
      <c r="K17" s="366"/>
      <c r="L17" s="247">
        <v>1</v>
      </c>
      <c r="M17" s="247">
        <v>2</v>
      </c>
      <c r="N17" s="371">
        <v>5110010010</v>
      </c>
      <c r="O17" s="372"/>
      <c r="P17" s="435">
        <v>0</v>
      </c>
      <c r="Q17" s="436"/>
      <c r="R17" s="360">
        <f>R18</f>
        <v>573000</v>
      </c>
      <c r="S17" s="361"/>
      <c r="T17" s="360">
        <f>T18</f>
        <v>573000</v>
      </c>
      <c r="U17" s="361"/>
      <c r="V17" s="360">
        <f>V18</f>
        <v>573000</v>
      </c>
      <c r="W17" s="361"/>
    </row>
    <row r="18" spans="1:23" ht="20.25" customHeight="1" thickBot="1" x14ac:dyDescent="0.25">
      <c r="A18" s="239"/>
      <c r="B18" s="249"/>
      <c r="C18" s="250"/>
      <c r="D18" s="251"/>
      <c r="E18" s="252"/>
      <c r="F18" s="252"/>
      <c r="G18" s="252"/>
      <c r="H18" s="253"/>
      <c r="I18" s="253"/>
      <c r="J18" s="253"/>
      <c r="K18" s="254" t="s">
        <v>90</v>
      </c>
      <c r="L18" s="255">
        <v>1</v>
      </c>
      <c r="M18" s="255">
        <v>2</v>
      </c>
      <c r="N18" s="346">
        <v>5110010010</v>
      </c>
      <c r="O18" s="347"/>
      <c r="P18" s="256">
        <v>120</v>
      </c>
      <c r="Q18" s="257">
        <v>120</v>
      </c>
      <c r="R18" s="360">
        <v>573000</v>
      </c>
      <c r="S18" s="361"/>
      <c r="T18" s="360">
        <v>573000</v>
      </c>
      <c r="U18" s="361"/>
      <c r="V18" s="258">
        <v>573000</v>
      </c>
    </row>
    <row r="19" spans="1:23" ht="46.5" customHeight="1" thickBot="1" x14ac:dyDescent="0.25">
      <c r="A19" s="239"/>
      <c r="B19" s="240"/>
      <c r="C19" s="412" t="s">
        <v>61</v>
      </c>
      <c r="D19" s="397"/>
      <c r="E19" s="397"/>
      <c r="F19" s="397"/>
      <c r="G19" s="397"/>
      <c r="H19" s="397"/>
      <c r="I19" s="397"/>
      <c r="J19" s="397"/>
      <c r="K19" s="398"/>
      <c r="L19" s="241">
        <v>1</v>
      </c>
      <c r="M19" s="241">
        <v>4</v>
      </c>
      <c r="N19" s="448">
        <v>0</v>
      </c>
      <c r="O19" s="449"/>
      <c r="P19" s="450">
        <v>0</v>
      </c>
      <c r="Q19" s="451"/>
      <c r="R19" s="452">
        <f>R20</f>
        <v>1163521</v>
      </c>
      <c r="S19" s="453"/>
      <c r="T19" s="452">
        <f>T20</f>
        <v>1135828</v>
      </c>
      <c r="U19" s="453"/>
      <c r="V19" s="242">
        <f>V21</f>
        <v>1119214</v>
      </c>
    </row>
    <row r="20" spans="1:23" ht="44.25" customHeight="1" thickBot="1" x14ac:dyDescent="0.25">
      <c r="A20" s="239"/>
      <c r="B20" s="243"/>
      <c r="C20" s="333"/>
      <c r="D20" s="334"/>
      <c r="E20" s="335" t="s">
        <v>251</v>
      </c>
      <c r="F20" s="336"/>
      <c r="G20" s="336"/>
      <c r="H20" s="336"/>
      <c r="I20" s="336"/>
      <c r="J20" s="336"/>
      <c r="K20" s="337"/>
      <c r="L20" s="244">
        <v>1</v>
      </c>
      <c r="M20" s="244">
        <v>4</v>
      </c>
      <c r="N20" s="373">
        <v>5100000000</v>
      </c>
      <c r="O20" s="374"/>
      <c r="P20" s="437">
        <v>0</v>
      </c>
      <c r="Q20" s="438"/>
      <c r="R20" s="360">
        <f>R21</f>
        <v>1163521</v>
      </c>
      <c r="S20" s="361"/>
      <c r="T20" s="360">
        <f>T21</f>
        <v>1135828</v>
      </c>
      <c r="U20" s="361"/>
      <c r="V20" s="245">
        <f>V21</f>
        <v>1119214</v>
      </c>
    </row>
    <row r="21" spans="1:23" ht="36.75" customHeight="1" thickBot="1" x14ac:dyDescent="0.25">
      <c r="A21" s="239"/>
      <c r="B21" s="243"/>
      <c r="C21" s="333"/>
      <c r="D21" s="334"/>
      <c r="E21" s="338"/>
      <c r="F21" s="339"/>
      <c r="G21" s="335" t="s">
        <v>252</v>
      </c>
      <c r="H21" s="336"/>
      <c r="I21" s="336"/>
      <c r="J21" s="336"/>
      <c r="K21" s="337"/>
      <c r="L21" s="244">
        <v>1</v>
      </c>
      <c r="M21" s="244">
        <v>4</v>
      </c>
      <c r="N21" s="346">
        <v>5110000000</v>
      </c>
      <c r="O21" s="347"/>
      <c r="P21" s="348">
        <v>0</v>
      </c>
      <c r="Q21" s="349"/>
      <c r="R21" s="306">
        <f>R22+R28</f>
        <v>1163521</v>
      </c>
      <c r="S21" s="307"/>
      <c r="T21" s="306">
        <f>T22+T28</f>
        <v>1135828</v>
      </c>
      <c r="U21" s="307"/>
      <c r="V21" s="245">
        <f>V22+V28</f>
        <v>1119214</v>
      </c>
    </row>
    <row r="22" spans="1:23" ht="12.75" customHeight="1" thickBot="1" x14ac:dyDescent="0.25">
      <c r="A22" s="239"/>
      <c r="B22" s="243"/>
      <c r="C22" s="333"/>
      <c r="D22" s="334"/>
      <c r="E22" s="338"/>
      <c r="F22" s="339"/>
      <c r="G22" s="335" t="s">
        <v>91</v>
      </c>
      <c r="H22" s="336"/>
      <c r="I22" s="336"/>
      <c r="J22" s="336"/>
      <c r="K22" s="337"/>
      <c r="L22" s="244">
        <v>1</v>
      </c>
      <c r="M22" s="244">
        <v>4</v>
      </c>
      <c r="N22" s="346">
        <v>5110010020</v>
      </c>
      <c r="O22" s="347"/>
      <c r="P22" s="348">
        <v>0</v>
      </c>
      <c r="Q22" s="349"/>
      <c r="R22" s="306">
        <f>R23+R24+R27+R26</f>
        <v>951221</v>
      </c>
      <c r="S22" s="307"/>
      <c r="T22" s="306">
        <f>T23+T24+T27+T26</f>
        <v>923528</v>
      </c>
      <c r="U22" s="307"/>
      <c r="V22" s="245">
        <f>V23+V24+V27+V26</f>
        <v>906914</v>
      </c>
    </row>
    <row r="23" spans="1:23" ht="13.5" thickBot="1" x14ac:dyDescent="0.25">
      <c r="A23" s="239"/>
      <c r="B23" s="243"/>
      <c r="C23" s="333"/>
      <c r="D23" s="334"/>
      <c r="E23" s="338"/>
      <c r="F23" s="339"/>
      <c r="G23" s="338"/>
      <c r="H23" s="339"/>
      <c r="I23" s="335" t="s">
        <v>90</v>
      </c>
      <c r="J23" s="336"/>
      <c r="K23" s="337"/>
      <c r="L23" s="244">
        <v>1</v>
      </c>
      <c r="M23" s="244">
        <v>4</v>
      </c>
      <c r="N23" s="346">
        <v>5110010020</v>
      </c>
      <c r="O23" s="347"/>
      <c r="P23" s="348">
        <v>120</v>
      </c>
      <c r="Q23" s="349"/>
      <c r="R23" s="306">
        <v>703000</v>
      </c>
      <c r="S23" s="307"/>
      <c r="T23" s="306">
        <v>703000</v>
      </c>
      <c r="U23" s="307"/>
      <c r="V23" s="245">
        <v>703000</v>
      </c>
    </row>
    <row r="24" spans="1:23" ht="12.75" customHeight="1" x14ac:dyDescent="0.2">
      <c r="A24" s="325"/>
      <c r="B24" s="383"/>
      <c r="C24" s="385"/>
      <c r="D24" s="386"/>
      <c r="E24" s="362"/>
      <c r="F24" s="363"/>
      <c r="G24" s="362"/>
      <c r="H24" s="363"/>
      <c r="I24" s="364" t="s">
        <v>93</v>
      </c>
      <c r="J24" s="365"/>
      <c r="K24" s="366"/>
      <c r="L24" s="369">
        <v>1</v>
      </c>
      <c r="M24" s="369">
        <v>4</v>
      </c>
      <c r="N24" s="371">
        <v>5110010020</v>
      </c>
      <c r="O24" s="372"/>
      <c r="P24" s="435">
        <v>240</v>
      </c>
      <c r="Q24" s="436"/>
      <c r="R24" s="358">
        <v>227321</v>
      </c>
      <c r="S24" s="359"/>
      <c r="T24" s="358">
        <v>200228</v>
      </c>
      <c r="U24" s="359"/>
      <c r="V24" s="352">
        <v>183614</v>
      </c>
    </row>
    <row r="25" spans="1:23" ht="13.5" thickBot="1" x14ac:dyDescent="0.25">
      <c r="A25" s="325"/>
      <c r="B25" s="384"/>
      <c r="C25" s="387"/>
      <c r="D25" s="388"/>
      <c r="E25" s="389"/>
      <c r="F25" s="390"/>
      <c r="G25" s="389"/>
      <c r="H25" s="390"/>
      <c r="I25" s="393"/>
      <c r="J25" s="394"/>
      <c r="K25" s="395"/>
      <c r="L25" s="370"/>
      <c r="M25" s="370"/>
      <c r="N25" s="373"/>
      <c r="O25" s="374"/>
      <c r="P25" s="437"/>
      <c r="Q25" s="438"/>
      <c r="R25" s="360"/>
      <c r="S25" s="361"/>
      <c r="T25" s="360"/>
      <c r="U25" s="361"/>
      <c r="V25" s="353"/>
    </row>
    <row r="26" spans="1:23" ht="21" customHeight="1" thickBot="1" x14ac:dyDescent="0.25">
      <c r="A26" s="239"/>
      <c r="B26" s="243"/>
      <c r="C26" s="333"/>
      <c r="D26" s="334"/>
      <c r="E26" s="338"/>
      <c r="F26" s="339"/>
      <c r="G26" s="338"/>
      <c r="H26" s="339"/>
      <c r="I26" s="335" t="s">
        <v>52</v>
      </c>
      <c r="J26" s="336"/>
      <c r="K26" s="337"/>
      <c r="L26" s="255">
        <v>1</v>
      </c>
      <c r="M26" s="259">
        <v>4</v>
      </c>
      <c r="N26" s="346">
        <v>5110010020</v>
      </c>
      <c r="O26" s="347"/>
      <c r="P26" s="348">
        <v>540</v>
      </c>
      <c r="Q26" s="349"/>
      <c r="R26" s="306">
        <v>18900</v>
      </c>
      <c r="S26" s="307"/>
      <c r="T26" s="306">
        <v>18300</v>
      </c>
      <c r="U26" s="307"/>
      <c r="V26" s="260">
        <v>18300</v>
      </c>
    </row>
    <row r="27" spans="1:23" ht="21" customHeight="1" thickBot="1" x14ac:dyDescent="0.25">
      <c r="A27" s="239"/>
      <c r="B27" s="243"/>
      <c r="C27" s="333"/>
      <c r="D27" s="334"/>
      <c r="E27" s="338"/>
      <c r="F27" s="339"/>
      <c r="G27" s="338"/>
      <c r="H27" s="339"/>
      <c r="I27" s="335" t="s">
        <v>256</v>
      </c>
      <c r="J27" s="336"/>
      <c r="K27" s="337"/>
      <c r="L27" s="255">
        <v>1</v>
      </c>
      <c r="M27" s="259">
        <v>4</v>
      </c>
      <c r="N27" s="346">
        <v>5110010020</v>
      </c>
      <c r="O27" s="347"/>
      <c r="P27" s="348">
        <v>850</v>
      </c>
      <c r="Q27" s="349"/>
      <c r="R27" s="306">
        <v>2000</v>
      </c>
      <c r="S27" s="307"/>
      <c r="T27" s="306">
        <v>2000</v>
      </c>
      <c r="U27" s="307"/>
      <c r="V27" s="260">
        <v>2000</v>
      </c>
    </row>
    <row r="28" spans="1:23" ht="45.75" customHeight="1" thickBot="1" x14ac:dyDescent="0.25">
      <c r="A28" s="239"/>
      <c r="B28" s="261"/>
      <c r="C28" s="262"/>
      <c r="D28" s="263"/>
      <c r="E28" s="264"/>
      <c r="F28" s="265"/>
      <c r="G28" s="264"/>
      <c r="H28" s="265"/>
      <c r="I28" s="266"/>
      <c r="J28" s="267"/>
      <c r="K28" s="268" t="s">
        <v>270</v>
      </c>
      <c r="L28" s="269">
        <v>1</v>
      </c>
      <c r="M28" s="269">
        <v>4</v>
      </c>
      <c r="N28" s="371">
        <v>5110015010</v>
      </c>
      <c r="O28" s="372"/>
      <c r="P28" s="270"/>
      <c r="Q28" s="271">
        <v>0</v>
      </c>
      <c r="R28" s="358">
        <f>R29</f>
        <v>212300</v>
      </c>
      <c r="S28" s="359"/>
      <c r="T28" s="358">
        <f>T29</f>
        <v>212300</v>
      </c>
      <c r="U28" s="359"/>
      <c r="V28" s="272">
        <f>V29</f>
        <v>212300</v>
      </c>
    </row>
    <row r="29" spans="1:23" ht="16.5" customHeight="1" thickBot="1" x14ac:dyDescent="0.25">
      <c r="A29" s="239"/>
      <c r="B29" s="240"/>
      <c r="C29" s="385"/>
      <c r="D29" s="386"/>
      <c r="E29" s="362"/>
      <c r="F29" s="363"/>
      <c r="G29" s="362"/>
      <c r="H29" s="363"/>
      <c r="I29" s="364" t="s">
        <v>52</v>
      </c>
      <c r="J29" s="365"/>
      <c r="K29" s="366"/>
      <c r="L29" s="269">
        <v>1</v>
      </c>
      <c r="M29" s="269">
        <v>4</v>
      </c>
      <c r="N29" s="371">
        <v>5110015010</v>
      </c>
      <c r="O29" s="372"/>
      <c r="P29" s="435">
        <v>540</v>
      </c>
      <c r="Q29" s="436"/>
      <c r="R29" s="358">
        <v>212300</v>
      </c>
      <c r="S29" s="359"/>
      <c r="T29" s="358">
        <v>212300</v>
      </c>
      <c r="U29" s="359"/>
      <c r="V29" s="272">
        <v>212300</v>
      </c>
    </row>
    <row r="30" spans="1:23" ht="36" customHeight="1" thickBot="1" x14ac:dyDescent="0.25">
      <c r="A30" s="239"/>
      <c r="B30" s="240"/>
      <c r="C30" s="412" t="s">
        <v>274</v>
      </c>
      <c r="D30" s="397"/>
      <c r="E30" s="397"/>
      <c r="F30" s="397"/>
      <c r="G30" s="397"/>
      <c r="H30" s="397"/>
      <c r="I30" s="397"/>
      <c r="J30" s="397"/>
      <c r="K30" s="398"/>
      <c r="L30" s="241">
        <v>1</v>
      </c>
      <c r="M30" s="241">
        <v>6</v>
      </c>
      <c r="N30" s="448">
        <v>0</v>
      </c>
      <c r="O30" s="449"/>
      <c r="P30" s="450">
        <v>0</v>
      </c>
      <c r="Q30" s="451"/>
      <c r="R30" s="452">
        <f>R31</f>
        <v>11900</v>
      </c>
      <c r="S30" s="453"/>
      <c r="T30" s="452">
        <f>T31</f>
        <v>11900</v>
      </c>
      <c r="U30" s="453"/>
      <c r="V30" s="242">
        <f>V31</f>
        <v>11900</v>
      </c>
    </row>
    <row r="31" spans="1:23" ht="42.75" customHeight="1" thickBot="1" x14ac:dyDescent="0.25">
      <c r="A31" s="239"/>
      <c r="B31" s="243"/>
      <c r="C31" s="333"/>
      <c r="D31" s="334"/>
      <c r="E31" s="335" t="s">
        <v>276</v>
      </c>
      <c r="F31" s="336"/>
      <c r="G31" s="336"/>
      <c r="H31" s="336"/>
      <c r="I31" s="336"/>
      <c r="J31" s="336"/>
      <c r="K31" s="337"/>
      <c r="L31" s="244">
        <v>1</v>
      </c>
      <c r="M31" s="244">
        <v>6</v>
      </c>
      <c r="N31" s="373">
        <v>5100000000</v>
      </c>
      <c r="O31" s="374"/>
      <c r="P31" s="437">
        <v>0</v>
      </c>
      <c r="Q31" s="438"/>
      <c r="R31" s="360">
        <f>R32</f>
        <v>11900</v>
      </c>
      <c r="S31" s="361"/>
      <c r="T31" s="360">
        <f>T32</f>
        <v>11900</v>
      </c>
      <c r="U31" s="361"/>
      <c r="V31" s="245">
        <f>V32</f>
        <v>11900</v>
      </c>
    </row>
    <row r="32" spans="1:23" ht="29.25" customHeight="1" thickBot="1" x14ac:dyDescent="0.25">
      <c r="A32" s="239"/>
      <c r="B32" s="243"/>
      <c r="C32" s="333"/>
      <c r="D32" s="334"/>
      <c r="E32" s="338"/>
      <c r="F32" s="339"/>
      <c r="G32" s="335" t="s">
        <v>252</v>
      </c>
      <c r="H32" s="336"/>
      <c r="I32" s="336"/>
      <c r="J32" s="336"/>
      <c r="K32" s="337"/>
      <c r="L32" s="244">
        <v>1</v>
      </c>
      <c r="M32" s="244">
        <v>6</v>
      </c>
      <c r="N32" s="346">
        <v>5110000000</v>
      </c>
      <c r="O32" s="347"/>
      <c r="P32" s="348">
        <v>0</v>
      </c>
      <c r="Q32" s="349"/>
      <c r="R32" s="306">
        <f>R33</f>
        <v>11900</v>
      </c>
      <c r="S32" s="307"/>
      <c r="T32" s="306">
        <f>T33</f>
        <v>11900</v>
      </c>
      <c r="U32" s="307"/>
      <c r="V32" s="245">
        <f>V33</f>
        <v>11900</v>
      </c>
    </row>
    <row r="33" spans="1:23" ht="48" customHeight="1" thickBot="1" x14ac:dyDescent="0.25">
      <c r="A33" s="239"/>
      <c r="B33" s="240"/>
      <c r="C33" s="262"/>
      <c r="D33" s="263"/>
      <c r="E33" s="264"/>
      <c r="F33" s="265"/>
      <c r="G33" s="264"/>
      <c r="H33" s="265"/>
      <c r="I33" s="266"/>
      <c r="J33" s="267"/>
      <c r="K33" s="268" t="s">
        <v>275</v>
      </c>
      <c r="L33" s="269">
        <v>1</v>
      </c>
      <c r="M33" s="269">
        <v>6</v>
      </c>
      <c r="N33" s="371">
        <v>5110010080</v>
      </c>
      <c r="O33" s="372"/>
      <c r="P33" s="270"/>
      <c r="Q33" s="271">
        <v>0</v>
      </c>
      <c r="R33" s="358">
        <f>R34</f>
        <v>11900</v>
      </c>
      <c r="S33" s="359"/>
      <c r="T33" s="358">
        <f>T34</f>
        <v>11900</v>
      </c>
      <c r="U33" s="359"/>
      <c r="V33" s="272">
        <f>V34</f>
        <v>11900</v>
      </c>
    </row>
    <row r="34" spans="1:23" ht="13.5" customHeight="1" thickBot="1" x14ac:dyDescent="0.25">
      <c r="A34" s="239"/>
      <c r="B34" s="240"/>
      <c r="C34" s="385"/>
      <c r="D34" s="386"/>
      <c r="E34" s="362"/>
      <c r="F34" s="363"/>
      <c r="G34" s="362"/>
      <c r="H34" s="363"/>
      <c r="I34" s="364" t="s">
        <v>52</v>
      </c>
      <c r="J34" s="365"/>
      <c r="K34" s="366"/>
      <c r="L34" s="247">
        <v>1</v>
      </c>
      <c r="M34" s="247">
        <v>6</v>
      </c>
      <c r="N34" s="371">
        <v>5110010080</v>
      </c>
      <c r="O34" s="372"/>
      <c r="P34" s="435">
        <v>540</v>
      </c>
      <c r="Q34" s="436"/>
      <c r="R34" s="358">
        <v>11900</v>
      </c>
      <c r="S34" s="359"/>
      <c r="T34" s="358">
        <v>11900</v>
      </c>
      <c r="U34" s="359"/>
      <c r="V34" s="248">
        <v>11900</v>
      </c>
    </row>
    <row r="35" spans="1:23" ht="13.5" customHeight="1" thickBot="1" x14ac:dyDescent="0.25">
      <c r="A35" s="239"/>
      <c r="B35" s="273"/>
      <c r="C35" s="274"/>
      <c r="D35" s="274"/>
      <c r="E35" s="275"/>
      <c r="F35" s="275"/>
      <c r="G35" s="275"/>
      <c r="H35" s="275"/>
      <c r="I35" s="267"/>
      <c r="J35" s="267"/>
      <c r="K35" s="212" t="s">
        <v>333</v>
      </c>
      <c r="L35" s="255">
        <v>1</v>
      </c>
      <c r="M35" s="255">
        <v>13</v>
      </c>
      <c r="N35" s="433">
        <v>0</v>
      </c>
      <c r="O35" s="434"/>
      <c r="P35" s="270"/>
      <c r="Q35" s="191">
        <v>0</v>
      </c>
      <c r="R35" s="306">
        <f>R36</f>
        <v>479</v>
      </c>
      <c r="S35" s="307"/>
      <c r="T35" s="306">
        <f>T36</f>
        <v>479</v>
      </c>
      <c r="U35" s="307"/>
      <c r="V35" s="276">
        <f>V36</f>
        <v>479</v>
      </c>
      <c r="W35" s="193"/>
    </row>
    <row r="36" spans="1:23" ht="13.5" customHeight="1" thickBot="1" x14ac:dyDescent="0.25">
      <c r="A36" s="239"/>
      <c r="B36" s="273"/>
      <c r="C36" s="274"/>
      <c r="D36" s="274"/>
      <c r="E36" s="275"/>
      <c r="F36" s="275"/>
      <c r="G36" s="275"/>
      <c r="H36" s="275"/>
      <c r="I36" s="267"/>
      <c r="J36" s="267"/>
      <c r="K36" s="213" t="s">
        <v>334</v>
      </c>
      <c r="L36" s="255">
        <v>1</v>
      </c>
      <c r="M36" s="255">
        <v>13</v>
      </c>
      <c r="N36" s="308">
        <v>7700000000</v>
      </c>
      <c r="O36" s="309"/>
      <c r="P36" s="270"/>
      <c r="Q36" s="192">
        <v>0</v>
      </c>
      <c r="R36" s="306">
        <f>R37</f>
        <v>479</v>
      </c>
      <c r="S36" s="307"/>
      <c r="T36" s="306">
        <f>T37</f>
        <v>479</v>
      </c>
      <c r="U36" s="307"/>
      <c r="V36" s="276">
        <f>V37</f>
        <v>479</v>
      </c>
      <c r="W36" s="193"/>
    </row>
    <row r="37" spans="1:23" ht="13.5" customHeight="1" thickBot="1" x14ac:dyDescent="0.25">
      <c r="A37" s="239"/>
      <c r="B37" s="273"/>
      <c r="C37" s="274"/>
      <c r="D37" s="274"/>
      <c r="E37" s="275"/>
      <c r="F37" s="275"/>
      <c r="G37" s="275"/>
      <c r="H37" s="275"/>
      <c r="I37" s="267"/>
      <c r="J37" s="267"/>
      <c r="K37" s="213" t="s">
        <v>335</v>
      </c>
      <c r="L37" s="255">
        <v>1</v>
      </c>
      <c r="M37" s="255">
        <v>13</v>
      </c>
      <c r="N37" s="308">
        <v>7700095100</v>
      </c>
      <c r="O37" s="309"/>
      <c r="P37" s="270"/>
      <c r="Q37" s="192">
        <v>0</v>
      </c>
      <c r="R37" s="306">
        <f>R38</f>
        <v>479</v>
      </c>
      <c r="S37" s="307"/>
      <c r="T37" s="306">
        <f>T38</f>
        <v>479</v>
      </c>
      <c r="U37" s="307"/>
      <c r="V37" s="276">
        <f>V38</f>
        <v>479</v>
      </c>
      <c r="W37" s="193"/>
    </row>
    <row r="38" spans="1:23" ht="13.5" customHeight="1" thickBot="1" x14ac:dyDescent="0.25">
      <c r="A38" s="239"/>
      <c r="B38" s="273"/>
      <c r="C38" s="274"/>
      <c r="D38" s="274"/>
      <c r="E38" s="275"/>
      <c r="F38" s="275"/>
      <c r="G38" s="275"/>
      <c r="H38" s="275"/>
      <c r="I38" s="267"/>
      <c r="J38" s="267"/>
      <c r="K38" s="213" t="s">
        <v>336</v>
      </c>
      <c r="L38" s="255">
        <v>1</v>
      </c>
      <c r="M38" s="255">
        <v>13</v>
      </c>
      <c r="N38" s="308">
        <v>7700095100</v>
      </c>
      <c r="O38" s="309"/>
      <c r="P38" s="270"/>
      <c r="Q38" s="192">
        <v>800</v>
      </c>
      <c r="R38" s="306">
        <f>R39</f>
        <v>479</v>
      </c>
      <c r="S38" s="307"/>
      <c r="T38" s="306">
        <f>T39</f>
        <v>479</v>
      </c>
      <c r="U38" s="307"/>
      <c r="V38" s="276">
        <f>V39</f>
        <v>479</v>
      </c>
      <c r="W38" s="193"/>
    </row>
    <row r="39" spans="1:23" ht="13.5" customHeight="1" thickBot="1" x14ac:dyDescent="0.25">
      <c r="A39" s="239"/>
      <c r="B39" s="273"/>
      <c r="C39" s="274"/>
      <c r="D39" s="274"/>
      <c r="E39" s="275"/>
      <c r="F39" s="275"/>
      <c r="G39" s="275"/>
      <c r="H39" s="275"/>
      <c r="I39" s="267"/>
      <c r="J39" s="267"/>
      <c r="K39" s="213" t="s">
        <v>256</v>
      </c>
      <c r="L39" s="255">
        <v>1</v>
      </c>
      <c r="M39" s="255">
        <v>13</v>
      </c>
      <c r="N39" s="308">
        <v>7700095100</v>
      </c>
      <c r="O39" s="309"/>
      <c r="P39" s="270"/>
      <c r="Q39" s="192">
        <v>850</v>
      </c>
      <c r="R39" s="306">
        <f>R40</f>
        <v>479</v>
      </c>
      <c r="S39" s="307"/>
      <c r="T39" s="306">
        <f>T40</f>
        <v>479</v>
      </c>
      <c r="U39" s="307"/>
      <c r="V39" s="276">
        <f>V40</f>
        <v>479</v>
      </c>
      <c r="W39" s="193"/>
    </row>
    <row r="40" spans="1:23" ht="13.5" customHeight="1" thickBot="1" x14ac:dyDescent="0.25">
      <c r="A40" s="239"/>
      <c r="B40" s="273"/>
      <c r="C40" s="274"/>
      <c r="D40" s="274"/>
      <c r="E40" s="275"/>
      <c r="F40" s="275"/>
      <c r="G40" s="275"/>
      <c r="H40" s="275"/>
      <c r="I40" s="267"/>
      <c r="J40" s="267"/>
      <c r="K40" s="213" t="s">
        <v>267</v>
      </c>
      <c r="L40" s="255">
        <v>1</v>
      </c>
      <c r="M40" s="255">
        <v>13</v>
      </c>
      <c r="N40" s="310">
        <v>7700095100</v>
      </c>
      <c r="O40" s="311"/>
      <c r="P40" s="270"/>
      <c r="Q40" s="192">
        <v>853</v>
      </c>
      <c r="R40" s="306">
        <v>479</v>
      </c>
      <c r="S40" s="307"/>
      <c r="T40" s="306">
        <v>479</v>
      </c>
      <c r="U40" s="307"/>
      <c r="V40" s="276">
        <v>479</v>
      </c>
      <c r="W40" s="193"/>
    </row>
    <row r="41" spans="1:23" ht="20.25" customHeight="1" thickBot="1" x14ac:dyDescent="0.25">
      <c r="A41" s="239"/>
      <c r="B41" s="426" t="s">
        <v>62</v>
      </c>
      <c r="C41" s="427"/>
      <c r="D41" s="427"/>
      <c r="E41" s="427"/>
      <c r="F41" s="427"/>
      <c r="G41" s="427"/>
      <c r="H41" s="427"/>
      <c r="I41" s="427"/>
      <c r="J41" s="427"/>
      <c r="K41" s="428"/>
      <c r="L41" s="79">
        <v>2</v>
      </c>
      <c r="M41" s="79">
        <v>0</v>
      </c>
      <c r="N41" s="468">
        <v>0</v>
      </c>
      <c r="O41" s="469"/>
      <c r="P41" s="470">
        <v>0</v>
      </c>
      <c r="Q41" s="471"/>
      <c r="R41" s="344">
        <f>R42</f>
        <v>101900</v>
      </c>
      <c r="S41" s="345"/>
      <c r="T41" s="344">
        <f>T45</f>
        <v>103000</v>
      </c>
      <c r="U41" s="345"/>
      <c r="V41" s="277">
        <f>V45</f>
        <v>107100</v>
      </c>
    </row>
    <row r="42" spans="1:23" ht="23.25" customHeight="1" thickBot="1" x14ac:dyDescent="0.25">
      <c r="A42" s="239"/>
      <c r="B42" s="340"/>
      <c r="C42" s="342"/>
      <c r="D42" s="429" t="s">
        <v>63</v>
      </c>
      <c r="E42" s="427"/>
      <c r="F42" s="427"/>
      <c r="G42" s="427"/>
      <c r="H42" s="427"/>
      <c r="I42" s="427"/>
      <c r="J42" s="427"/>
      <c r="K42" s="428"/>
      <c r="L42" s="79">
        <v>2</v>
      </c>
      <c r="M42" s="79">
        <v>3</v>
      </c>
      <c r="N42" s="468">
        <v>0</v>
      </c>
      <c r="O42" s="469"/>
      <c r="P42" s="470">
        <v>0</v>
      </c>
      <c r="Q42" s="471"/>
      <c r="R42" s="344">
        <f>R43</f>
        <v>101900</v>
      </c>
      <c r="S42" s="345"/>
      <c r="T42" s="344">
        <f>T45</f>
        <v>103000</v>
      </c>
      <c r="U42" s="345"/>
      <c r="V42" s="277">
        <f>V45</f>
        <v>107100</v>
      </c>
    </row>
    <row r="43" spans="1:23" ht="40.5" customHeight="1" thickBot="1" x14ac:dyDescent="0.25">
      <c r="A43" s="239"/>
      <c r="B43" s="340"/>
      <c r="C43" s="342"/>
      <c r="D43" s="343"/>
      <c r="E43" s="342"/>
      <c r="F43" s="430" t="s">
        <v>251</v>
      </c>
      <c r="G43" s="431"/>
      <c r="H43" s="431"/>
      <c r="I43" s="431"/>
      <c r="J43" s="431"/>
      <c r="K43" s="432"/>
      <c r="L43" s="80">
        <v>2</v>
      </c>
      <c r="M43" s="80">
        <v>3</v>
      </c>
      <c r="N43" s="416">
        <v>5100000000</v>
      </c>
      <c r="O43" s="417"/>
      <c r="P43" s="418">
        <v>0</v>
      </c>
      <c r="Q43" s="419"/>
      <c r="R43" s="306">
        <f>R44</f>
        <v>101900</v>
      </c>
      <c r="S43" s="307"/>
      <c r="T43" s="306">
        <f>T45</f>
        <v>103000</v>
      </c>
      <c r="U43" s="307"/>
      <c r="V43" s="245">
        <f>V45</f>
        <v>107100</v>
      </c>
    </row>
    <row r="44" spans="1:23" ht="30.75" customHeight="1" thickBot="1" x14ac:dyDescent="0.25">
      <c r="A44" s="239"/>
      <c r="B44" s="340"/>
      <c r="C44" s="342"/>
      <c r="D44" s="343"/>
      <c r="E44" s="342"/>
      <c r="F44" s="343"/>
      <c r="G44" s="342"/>
      <c r="H44" s="420" t="s">
        <v>106</v>
      </c>
      <c r="I44" s="421"/>
      <c r="J44" s="421"/>
      <c r="K44" s="422"/>
      <c r="L44" s="168">
        <v>2</v>
      </c>
      <c r="M44" s="168">
        <v>3</v>
      </c>
      <c r="N44" s="416">
        <v>5120000000</v>
      </c>
      <c r="O44" s="417"/>
      <c r="P44" s="418">
        <v>0</v>
      </c>
      <c r="Q44" s="419"/>
      <c r="R44" s="306">
        <f>R45</f>
        <v>101900</v>
      </c>
      <c r="S44" s="307"/>
      <c r="T44" s="306">
        <f>T45</f>
        <v>103000</v>
      </c>
      <c r="U44" s="307"/>
      <c r="V44" s="245">
        <f>V45</f>
        <v>107100</v>
      </c>
    </row>
    <row r="45" spans="1:23" ht="33" customHeight="1" x14ac:dyDescent="0.2">
      <c r="A45" s="325"/>
      <c r="B45" s="396"/>
      <c r="C45" s="398"/>
      <c r="D45" s="412"/>
      <c r="E45" s="398"/>
      <c r="F45" s="412"/>
      <c r="G45" s="398"/>
      <c r="H45" s="420" t="s">
        <v>107</v>
      </c>
      <c r="I45" s="421"/>
      <c r="J45" s="421"/>
      <c r="K45" s="422"/>
      <c r="L45" s="482">
        <v>2</v>
      </c>
      <c r="M45" s="482">
        <v>3</v>
      </c>
      <c r="N45" s="484">
        <v>5120051180</v>
      </c>
      <c r="O45" s="485"/>
      <c r="P45" s="408">
        <v>0</v>
      </c>
      <c r="Q45" s="409"/>
      <c r="R45" s="358">
        <f>R47+R48</f>
        <v>101900</v>
      </c>
      <c r="S45" s="359"/>
      <c r="T45" s="358">
        <f>T47+T48</f>
        <v>103000</v>
      </c>
      <c r="U45" s="359"/>
      <c r="V45" s="352">
        <f>V47+V48</f>
        <v>107100</v>
      </c>
    </row>
    <row r="46" spans="1:23" ht="9.75" customHeight="1" thickBot="1" x14ac:dyDescent="0.25">
      <c r="A46" s="325"/>
      <c r="B46" s="399"/>
      <c r="C46" s="401"/>
      <c r="D46" s="413"/>
      <c r="E46" s="401"/>
      <c r="F46" s="413"/>
      <c r="G46" s="401"/>
      <c r="H46" s="423"/>
      <c r="I46" s="424"/>
      <c r="J46" s="424"/>
      <c r="K46" s="425"/>
      <c r="L46" s="483"/>
      <c r="M46" s="483"/>
      <c r="N46" s="486"/>
      <c r="O46" s="487"/>
      <c r="P46" s="410"/>
      <c r="Q46" s="411"/>
      <c r="R46" s="360"/>
      <c r="S46" s="361"/>
      <c r="T46" s="360"/>
      <c r="U46" s="361"/>
      <c r="V46" s="353"/>
    </row>
    <row r="47" spans="1:23" ht="18" customHeight="1" thickBot="1" x14ac:dyDescent="0.25">
      <c r="A47" s="239"/>
      <c r="B47" s="340"/>
      <c r="C47" s="342"/>
      <c r="D47" s="343"/>
      <c r="E47" s="342"/>
      <c r="F47" s="343"/>
      <c r="G47" s="342"/>
      <c r="H47" s="413"/>
      <c r="I47" s="400"/>
      <c r="J47" s="401"/>
      <c r="K47" s="278" t="s">
        <v>90</v>
      </c>
      <c r="L47" s="80">
        <v>2</v>
      </c>
      <c r="M47" s="80">
        <v>3</v>
      </c>
      <c r="N47" s="416">
        <v>5120051180</v>
      </c>
      <c r="O47" s="417"/>
      <c r="P47" s="418">
        <v>120</v>
      </c>
      <c r="Q47" s="419"/>
      <c r="R47" s="306">
        <v>97650</v>
      </c>
      <c r="S47" s="307"/>
      <c r="T47" s="306">
        <v>98952</v>
      </c>
      <c r="U47" s="307"/>
      <c r="V47" s="245">
        <v>101556</v>
      </c>
    </row>
    <row r="48" spans="1:23" ht="13.5" customHeight="1" x14ac:dyDescent="0.2">
      <c r="A48" s="325"/>
      <c r="B48" s="396"/>
      <c r="C48" s="398"/>
      <c r="D48" s="412"/>
      <c r="E48" s="398"/>
      <c r="F48" s="412"/>
      <c r="G48" s="398"/>
      <c r="H48" s="412"/>
      <c r="I48" s="397"/>
      <c r="J48" s="398"/>
      <c r="K48" s="414" t="s">
        <v>93</v>
      </c>
      <c r="L48" s="482">
        <v>2</v>
      </c>
      <c r="M48" s="482">
        <v>3</v>
      </c>
      <c r="N48" s="484">
        <v>5120051180</v>
      </c>
      <c r="O48" s="485"/>
      <c r="P48" s="408">
        <v>240</v>
      </c>
      <c r="Q48" s="409"/>
      <c r="R48" s="358">
        <v>4250</v>
      </c>
      <c r="S48" s="359"/>
      <c r="T48" s="358">
        <v>4048</v>
      </c>
      <c r="U48" s="359"/>
      <c r="V48" s="352">
        <v>5544</v>
      </c>
    </row>
    <row r="49" spans="1:23" ht="12.75" customHeight="1" thickBot="1" x14ac:dyDescent="0.25">
      <c r="A49" s="325"/>
      <c r="B49" s="399"/>
      <c r="C49" s="401"/>
      <c r="D49" s="413"/>
      <c r="E49" s="401"/>
      <c r="F49" s="413"/>
      <c r="G49" s="401"/>
      <c r="H49" s="413"/>
      <c r="I49" s="400"/>
      <c r="J49" s="401"/>
      <c r="K49" s="415"/>
      <c r="L49" s="488"/>
      <c r="M49" s="488"/>
      <c r="N49" s="486"/>
      <c r="O49" s="487"/>
      <c r="P49" s="410"/>
      <c r="Q49" s="411"/>
      <c r="R49" s="360"/>
      <c r="S49" s="361"/>
      <c r="T49" s="360"/>
      <c r="U49" s="361"/>
      <c r="V49" s="353"/>
    </row>
    <row r="50" spans="1:23" x14ac:dyDescent="0.2">
      <c r="A50" s="325"/>
      <c r="B50" s="396" t="s">
        <v>64</v>
      </c>
      <c r="C50" s="397"/>
      <c r="D50" s="397"/>
      <c r="E50" s="397"/>
      <c r="F50" s="397"/>
      <c r="G50" s="397"/>
      <c r="H50" s="397"/>
      <c r="I50" s="397"/>
      <c r="J50" s="397"/>
      <c r="K50" s="398"/>
      <c r="L50" s="402">
        <v>3</v>
      </c>
      <c r="M50" s="402">
        <v>0</v>
      </c>
      <c r="N50" s="404">
        <v>0</v>
      </c>
      <c r="O50" s="405"/>
      <c r="P50" s="478">
        <v>0</v>
      </c>
      <c r="Q50" s="479"/>
      <c r="R50" s="367">
        <f>R52+R58</f>
        <v>55000</v>
      </c>
      <c r="S50" s="368"/>
      <c r="T50" s="367">
        <f>T52+T58</f>
        <v>55000</v>
      </c>
      <c r="U50" s="368"/>
      <c r="V50" s="367">
        <f>V52+V58</f>
        <v>55000</v>
      </c>
      <c r="W50" s="368"/>
    </row>
    <row r="51" spans="1:23" ht="13.5" customHeight="1" thickBot="1" x14ac:dyDescent="0.25">
      <c r="A51" s="325"/>
      <c r="B51" s="399"/>
      <c r="C51" s="400"/>
      <c r="D51" s="400"/>
      <c r="E51" s="400"/>
      <c r="F51" s="400"/>
      <c r="G51" s="400"/>
      <c r="H51" s="400"/>
      <c r="I51" s="400"/>
      <c r="J51" s="400"/>
      <c r="K51" s="401"/>
      <c r="L51" s="403"/>
      <c r="M51" s="403"/>
      <c r="N51" s="406"/>
      <c r="O51" s="407"/>
      <c r="P51" s="480"/>
      <c r="Q51" s="481"/>
      <c r="R51" s="441"/>
      <c r="S51" s="442"/>
      <c r="T51" s="441"/>
      <c r="U51" s="442"/>
      <c r="V51" s="441"/>
      <c r="W51" s="442"/>
    </row>
    <row r="52" spans="1:23" ht="18.75" customHeight="1" thickBot="1" x14ac:dyDescent="0.25">
      <c r="A52" s="239"/>
      <c r="B52" s="243"/>
      <c r="C52" s="343" t="s">
        <v>244</v>
      </c>
      <c r="D52" s="341"/>
      <c r="E52" s="341"/>
      <c r="F52" s="341"/>
      <c r="G52" s="341"/>
      <c r="H52" s="341"/>
      <c r="I52" s="341"/>
      <c r="J52" s="341"/>
      <c r="K52" s="342"/>
      <c r="L52" s="279">
        <v>3</v>
      </c>
      <c r="M52" s="279">
        <v>10</v>
      </c>
      <c r="N52" s="406">
        <v>0</v>
      </c>
      <c r="O52" s="407"/>
      <c r="P52" s="354">
        <v>0</v>
      </c>
      <c r="Q52" s="355"/>
      <c r="R52" s="441">
        <f>R53</f>
        <v>50000</v>
      </c>
      <c r="S52" s="442"/>
      <c r="T52" s="441">
        <f>T53</f>
        <v>50000</v>
      </c>
      <c r="U52" s="442"/>
      <c r="V52" s="441">
        <f>V53</f>
        <v>50000</v>
      </c>
      <c r="W52" s="442"/>
    </row>
    <row r="53" spans="1:23" ht="44.25" customHeight="1" thickBot="1" x14ac:dyDescent="0.25">
      <c r="A53" s="239"/>
      <c r="B53" s="243"/>
      <c r="C53" s="333"/>
      <c r="D53" s="334"/>
      <c r="E53" s="335" t="s">
        <v>251</v>
      </c>
      <c r="F53" s="336"/>
      <c r="G53" s="336"/>
      <c r="H53" s="336"/>
      <c r="I53" s="336"/>
      <c r="J53" s="336"/>
      <c r="K53" s="337"/>
      <c r="L53" s="244">
        <v>3</v>
      </c>
      <c r="M53" s="244">
        <v>10</v>
      </c>
      <c r="N53" s="346">
        <v>5100000000</v>
      </c>
      <c r="O53" s="347"/>
      <c r="P53" s="348">
        <v>0</v>
      </c>
      <c r="Q53" s="349"/>
      <c r="R53" s="306">
        <f>R54</f>
        <v>50000</v>
      </c>
      <c r="S53" s="307"/>
      <c r="T53" s="306">
        <f>T54</f>
        <v>50000</v>
      </c>
      <c r="U53" s="307"/>
      <c r="V53" s="306">
        <f>V54</f>
        <v>50000</v>
      </c>
      <c r="W53" s="307"/>
    </row>
    <row r="54" spans="1:23" ht="33.75" customHeight="1" thickBot="1" x14ac:dyDescent="0.25">
      <c r="A54" s="239"/>
      <c r="B54" s="240"/>
      <c r="C54" s="385"/>
      <c r="D54" s="386"/>
      <c r="E54" s="362"/>
      <c r="F54" s="363"/>
      <c r="G54" s="364" t="s">
        <v>257</v>
      </c>
      <c r="H54" s="365"/>
      <c r="I54" s="365"/>
      <c r="J54" s="365"/>
      <c r="K54" s="366"/>
      <c r="L54" s="269">
        <v>3</v>
      </c>
      <c r="M54" s="269">
        <v>10</v>
      </c>
      <c r="N54" s="474">
        <v>5130000000</v>
      </c>
      <c r="O54" s="475"/>
      <c r="P54" s="476">
        <v>0</v>
      </c>
      <c r="Q54" s="477"/>
      <c r="R54" s="472">
        <f>R55</f>
        <v>50000</v>
      </c>
      <c r="S54" s="473"/>
      <c r="T54" s="472">
        <f>T55</f>
        <v>50000</v>
      </c>
      <c r="U54" s="473"/>
      <c r="V54" s="472">
        <f>V55</f>
        <v>50000</v>
      </c>
      <c r="W54" s="473"/>
    </row>
    <row r="55" spans="1:23" ht="32.25" customHeight="1" thickBot="1" x14ac:dyDescent="0.25">
      <c r="A55" s="239"/>
      <c r="B55" s="243"/>
      <c r="C55" s="333"/>
      <c r="D55" s="334"/>
      <c r="E55" s="338"/>
      <c r="F55" s="339"/>
      <c r="G55" s="335" t="s">
        <v>258</v>
      </c>
      <c r="H55" s="336"/>
      <c r="I55" s="336"/>
      <c r="J55" s="336"/>
      <c r="K55" s="337"/>
      <c r="L55" s="244">
        <v>3</v>
      </c>
      <c r="M55" s="244">
        <v>10</v>
      </c>
      <c r="N55" s="373">
        <v>5130095020</v>
      </c>
      <c r="O55" s="374"/>
      <c r="P55" s="437">
        <v>0</v>
      </c>
      <c r="Q55" s="438"/>
      <c r="R55" s="360">
        <f>R56</f>
        <v>50000</v>
      </c>
      <c r="S55" s="361"/>
      <c r="T55" s="360">
        <f>T56</f>
        <v>50000</v>
      </c>
      <c r="U55" s="361"/>
      <c r="V55" s="360">
        <f>V56</f>
        <v>50000</v>
      </c>
      <c r="W55" s="361"/>
    </row>
    <row r="56" spans="1:23" x14ac:dyDescent="0.2">
      <c r="A56" s="325"/>
      <c r="B56" s="383"/>
      <c r="C56" s="385"/>
      <c r="D56" s="386"/>
      <c r="E56" s="362"/>
      <c r="F56" s="363"/>
      <c r="G56" s="391"/>
      <c r="H56" s="364" t="s">
        <v>98</v>
      </c>
      <c r="I56" s="365"/>
      <c r="J56" s="365"/>
      <c r="K56" s="366"/>
      <c r="L56" s="369">
        <v>3</v>
      </c>
      <c r="M56" s="369">
        <v>10</v>
      </c>
      <c r="N56" s="371">
        <v>5130095020</v>
      </c>
      <c r="O56" s="372"/>
      <c r="P56" s="375">
        <v>240</v>
      </c>
      <c r="Q56" s="376"/>
      <c r="R56" s="358">
        <v>50000</v>
      </c>
      <c r="S56" s="359"/>
      <c r="T56" s="358">
        <v>50000</v>
      </c>
      <c r="U56" s="359"/>
      <c r="V56" s="358">
        <v>50000</v>
      </c>
      <c r="W56" s="359"/>
    </row>
    <row r="57" spans="1:23" ht="13.5" customHeight="1" thickBot="1" x14ac:dyDescent="0.25">
      <c r="A57" s="325"/>
      <c r="B57" s="384"/>
      <c r="C57" s="387"/>
      <c r="D57" s="388"/>
      <c r="E57" s="389"/>
      <c r="F57" s="390"/>
      <c r="G57" s="392"/>
      <c r="H57" s="393"/>
      <c r="I57" s="394"/>
      <c r="J57" s="394"/>
      <c r="K57" s="395"/>
      <c r="L57" s="370"/>
      <c r="M57" s="370"/>
      <c r="N57" s="373"/>
      <c r="O57" s="374"/>
      <c r="P57" s="377"/>
      <c r="Q57" s="378"/>
      <c r="R57" s="360"/>
      <c r="S57" s="361"/>
      <c r="T57" s="360"/>
      <c r="U57" s="361"/>
      <c r="V57" s="360"/>
      <c r="W57" s="361"/>
    </row>
    <row r="58" spans="1:23" ht="29.25" customHeight="1" thickBot="1" x14ac:dyDescent="0.25">
      <c r="A58" s="239"/>
      <c r="B58" s="243"/>
      <c r="C58" s="333"/>
      <c r="D58" s="334"/>
      <c r="E58" s="338"/>
      <c r="F58" s="339"/>
      <c r="G58" s="280"/>
      <c r="H58" s="343" t="s">
        <v>65</v>
      </c>
      <c r="I58" s="341"/>
      <c r="J58" s="341"/>
      <c r="K58" s="342"/>
      <c r="L58" s="279">
        <v>3</v>
      </c>
      <c r="M58" s="279">
        <v>14</v>
      </c>
      <c r="N58" s="350">
        <v>0</v>
      </c>
      <c r="O58" s="351"/>
      <c r="P58" s="381">
        <v>0</v>
      </c>
      <c r="Q58" s="382"/>
      <c r="R58" s="344">
        <f>R59</f>
        <v>5000</v>
      </c>
      <c r="S58" s="345"/>
      <c r="T58" s="344">
        <f>T59</f>
        <v>5000</v>
      </c>
      <c r="U58" s="345"/>
      <c r="V58" s="344">
        <f>V59</f>
        <v>5000</v>
      </c>
      <c r="W58" s="345"/>
    </row>
    <row r="59" spans="1:23" x14ac:dyDescent="0.2">
      <c r="A59" s="325"/>
      <c r="B59" s="383"/>
      <c r="C59" s="385"/>
      <c r="D59" s="386"/>
      <c r="E59" s="362"/>
      <c r="F59" s="363"/>
      <c r="G59" s="391"/>
      <c r="H59" s="364" t="s">
        <v>105</v>
      </c>
      <c r="I59" s="365"/>
      <c r="J59" s="365"/>
      <c r="K59" s="366"/>
      <c r="L59" s="369">
        <v>3</v>
      </c>
      <c r="M59" s="369">
        <v>14</v>
      </c>
      <c r="N59" s="371">
        <v>7700000000</v>
      </c>
      <c r="O59" s="372"/>
      <c r="P59" s="375">
        <v>0</v>
      </c>
      <c r="Q59" s="376"/>
      <c r="R59" s="358">
        <f>R61</f>
        <v>5000</v>
      </c>
      <c r="S59" s="359"/>
      <c r="T59" s="358">
        <f>T61</f>
        <v>5000</v>
      </c>
      <c r="U59" s="359"/>
      <c r="V59" s="358">
        <f>V61</f>
        <v>5000</v>
      </c>
      <c r="W59" s="359"/>
    </row>
    <row r="60" spans="1:23" ht="7.5" customHeight="1" thickBot="1" x14ac:dyDescent="0.25">
      <c r="A60" s="325"/>
      <c r="B60" s="384"/>
      <c r="C60" s="387"/>
      <c r="D60" s="388"/>
      <c r="E60" s="389"/>
      <c r="F60" s="390"/>
      <c r="G60" s="392"/>
      <c r="H60" s="393"/>
      <c r="I60" s="394"/>
      <c r="J60" s="394"/>
      <c r="K60" s="395"/>
      <c r="L60" s="370"/>
      <c r="M60" s="370"/>
      <c r="N60" s="373"/>
      <c r="O60" s="374"/>
      <c r="P60" s="377"/>
      <c r="Q60" s="378"/>
      <c r="R60" s="360"/>
      <c r="S60" s="361"/>
      <c r="T60" s="360"/>
      <c r="U60" s="361"/>
      <c r="V60" s="360"/>
      <c r="W60" s="361"/>
    </row>
    <row r="61" spans="1:23" ht="13.5" thickBot="1" x14ac:dyDescent="0.25">
      <c r="A61" s="239"/>
      <c r="B61" s="243"/>
      <c r="C61" s="333"/>
      <c r="D61" s="334"/>
      <c r="E61" s="338"/>
      <c r="F61" s="339"/>
      <c r="G61" s="280"/>
      <c r="H61" s="335" t="s">
        <v>108</v>
      </c>
      <c r="I61" s="336"/>
      <c r="J61" s="336"/>
      <c r="K61" s="337"/>
      <c r="L61" s="244">
        <v>3</v>
      </c>
      <c r="M61" s="244">
        <v>14</v>
      </c>
      <c r="N61" s="346">
        <v>7700020040</v>
      </c>
      <c r="O61" s="347"/>
      <c r="P61" s="379">
        <v>0</v>
      </c>
      <c r="Q61" s="380"/>
      <c r="R61" s="306">
        <f>R62</f>
        <v>5000</v>
      </c>
      <c r="S61" s="307"/>
      <c r="T61" s="306">
        <f>T62</f>
        <v>5000</v>
      </c>
      <c r="U61" s="307"/>
      <c r="V61" s="306">
        <f>V62</f>
        <v>5000</v>
      </c>
      <c r="W61" s="307"/>
    </row>
    <row r="62" spans="1:23" x14ac:dyDescent="0.2">
      <c r="A62" s="325"/>
      <c r="B62" s="383"/>
      <c r="C62" s="385"/>
      <c r="D62" s="386"/>
      <c r="E62" s="362"/>
      <c r="F62" s="363"/>
      <c r="G62" s="391"/>
      <c r="H62" s="364" t="s">
        <v>98</v>
      </c>
      <c r="I62" s="365"/>
      <c r="J62" s="365"/>
      <c r="K62" s="366"/>
      <c r="L62" s="369">
        <v>3</v>
      </c>
      <c r="M62" s="369">
        <v>14</v>
      </c>
      <c r="N62" s="371">
        <v>7700020040</v>
      </c>
      <c r="O62" s="372"/>
      <c r="P62" s="375">
        <v>240</v>
      </c>
      <c r="Q62" s="376"/>
      <c r="R62" s="358">
        <v>5000</v>
      </c>
      <c r="S62" s="359"/>
      <c r="T62" s="358">
        <v>5000</v>
      </c>
      <c r="U62" s="359"/>
      <c r="V62" s="352">
        <v>5000</v>
      </c>
    </row>
    <row r="63" spans="1:23" ht="13.5" thickBot="1" x14ac:dyDescent="0.25">
      <c r="A63" s="325"/>
      <c r="B63" s="384"/>
      <c r="C63" s="387"/>
      <c r="D63" s="388"/>
      <c r="E63" s="389"/>
      <c r="F63" s="390"/>
      <c r="G63" s="392"/>
      <c r="H63" s="393"/>
      <c r="I63" s="394"/>
      <c r="J63" s="394"/>
      <c r="K63" s="395"/>
      <c r="L63" s="370"/>
      <c r="M63" s="370"/>
      <c r="N63" s="373"/>
      <c r="O63" s="374"/>
      <c r="P63" s="377"/>
      <c r="Q63" s="378"/>
      <c r="R63" s="360"/>
      <c r="S63" s="361"/>
      <c r="T63" s="360"/>
      <c r="U63" s="361"/>
      <c r="V63" s="353"/>
    </row>
    <row r="64" spans="1:23" ht="13.5" thickBot="1" x14ac:dyDescent="0.25">
      <c r="A64" s="239"/>
      <c r="B64" s="340" t="s">
        <v>66</v>
      </c>
      <c r="C64" s="341"/>
      <c r="D64" s="341"/>
      <c r="E64" s="341"/>
      <c r="F64" s="341"/>
      <c r="G64" s="341"/>
      <c r="H64" s="341"/>
      <c r="I64" s="341"/>
      <c r="J64" s="341"/>
      <c r="K64" s="342"/>
      <c r="L64" s="279">
        <v>4</v>
      </c>
      <c r="M64" s="279">
        <v>0</v>
      </c>
      <c r="N64" s="350">
        <v>0</v>
      </c>
      <c r="O64" s="351"/>
      <c r="P64" s="354">
        <v>0</v>
      </c>
      <c r="Q64" s="355"/>
      <c r="R64" s="367">
        <f>R65</f>
        <v>426000</v>
      </c>
      <c r="S64" s="368"/>
      <c r="T64" s="367">
        <f>T65</f>
        <v>439000</v>
      </c>
      <c r="U64" s="368"/>
      <c r="V64" s="277">
        <f>V69</f>
        <v>457000</v>
      </c>
    </row>
    <row r="65" spans="1:22" ht="13.5" thickBot="1" x14ac:dyDescent="0.25">
      <c r="A65" s="239"/>
      <c r="B65" s="243"/>
      <c r="C65" s="343" t="s">
        <v>67</v>
      </c>
      <c r="D65" s="341"/>
      <c r="E65" s="341"/>
      <c r="F65" s="341"/>
      <c r="G65" s="341"/>
      <c r="H65" s="341"/>
      <c r="I65" s="341"/>
      <c r="J65" s="341"/>
      <c r="K65" s="342"/>
      <c r="L65" s="279">
        <v>4</v>
      </c>
      <c r="M65" s="279">
        <v>9</v>
      </c>
      <c r="N65" s="350">
        <v>0</v>
      </c>
      <c r="O65" s="351"/>
      <c r="P65" s="354">
        <v>0</v>
      </c>
      <c r="Q65" s="355"/>
      <c r="R65" s="367">
        <f>R69</f>
        <v>426000</v>
      </c>
      <c r="S65" s="368"/>
      <c r="T65" s="344">
        <f>T66</f>
        <v>439000</v>
      </c>
      <c r="U65" s="345"/>
      <c r="V65" s="277">
        <f>V69</f>
        <v>457000</v>
      </c>
    </row>
    <row r="66" spans="1:22" ht="40.5" customHeight="1" thickBot="1" x14ac:dyDescent="0.25">
      <c r="A66" s="239"/>
      <c r="B66" s="243"/>
      <c r="C66" s="333"/>
      <c r="D66" s="334"/>
      <c r="E66" s="335" t="s">
        <v>271</v>
      </c>
      <c r="F66" s="336"/>
      <c r="G66" s="336"/>
      <c r="H66" s="336"/>
      <c r="I66" s="336"/>
      <c r="J66" s="336"/>
      <c r="K66" s="337"/>
      <c r="L66" s="244">
        <v>4</v>
      </c>
      <c r="M66" s="244">
        <v>9</v>
      </c>
      <c r="N66" s="346">
        <v>5100000000</v>
      </c>
      <c r="O66" s="347"/>
      <c r="P66" s="348">
        <v>0</v>
      </c>
      <c r="Q66" s="349"/>
      <c r="R66" s="358">
        <f>R69</f>
        <v>426000</v>
      </c>
      <c r="S66" s="359"/>
      <c r="T66" s="306">
        <f>T67</f>
        <v>439000</v>
      </c>
      <c r="U66" s="307"/>
      <c r="V66" s="245">
        <f>V69</f>
        <v>457000</v>
      </c>
    </row>
    <row r="67" spans="1:22" ht="30.75" customHeight="1" thickBot="1" x14ac:dyDescent="0.25">
      <c r="A67" s="239"/>
      <c r="B67" s="240"/>
      <c r="C67" s="385"/>
      <c r="D67" s="386"/>
      <c r="E67" s="362"/>
      <c r="F67" s="363"/>
      <c r="G67" s="364" t="s">
        <v>253</v>
      </c>
      <c r="H67" s="365"/>
      <c r="I67" s="365"/>
      <c r="J67" s="365"/>
      <c r="K67" s="366"/>
      <c r="L67" s="255">
        <v>4</v>
      </c>
      <c r="M67" s="255">
        <v>9</v>
      </c>
      <c r="N67" s="371">
        <v>5140000000</v>
      </c>
      <c r="O67" s="372"/>
      <c r="P67" s="435">
        <v>0</v>
      </c>
      <c r="Q67" s="436"/>
      <c r="R67" s="358">
        <f>R65</f>
        <v>426000</v>
      </c>
      <c r="S67" s="359"/>
      <c r="T67" s="306">
        <f>T68</f>
        <v>439000</v>
      </c>
      <c r="U67" s="307"/>
      <c r="V67" s="245">
        <f>V69</f>
        <v>457000</v>
      </c>
    </row>
    <row r="68" spans="1:22" ht="30.75" customHeight="1" thickBot="1" x14ac:dyDescent="0.25">
      <c r="A68" s="239"/>
      <c r="B68" s="243"/>
      <c r="C68" s="333"/>
      <c r="D68" s="334"/>
      <c r="E68" s="338"/>
      <c r="F68" s="339"/>
      <c r="G68" s="335" t="s">
        <v>272</v>
      </c>
      <c r="H68" s="336"/>
      <c r="I68" s="336"/>
      <c r="J68" s="336"/>
      <c r="K68" s="337"/>
      <c r="L68" s="244">
        <v>4</v>
      </c>
      <c r="M68" s="244">
        <v>9</v>
      </c>
      <c r="N68" s="346">
        <v>5140095280</v>
      </c>
      <c r="O68" s="347"/>
      <c r="P68" s="348">
        <v>0</v>
      </c>
      <c r="Q68" s="349"/>
      <c r="R68" s="358">
        <f>R67</f>
        <v>426000</v>
      </c>
      <c r="S68" s="359"/>
      <c r="T68" s="306">
        <f>T69</f>
        <v>439000</v>
      </c>
      <c r="U68" s="307"/>
      <c r="V68" s="245">
        <f>V69</f>
        <v>457000</v>
      </c>
    </row>
    <row r="69" spans="1:22" x14ac:dyDescent="0.2">
      <c r="A69" s="325"/>
      <c r="B69" s="383"/>
      <c r="C69" s="385"/>
      <c r="D69" s="386"/>
      <c r="E69" s="362"/>
      <c r="F69" s="363"/>
      <c r="G69" s="391"/>
      <c r="H69" s="364" t="s">
        <v>98</v>
      </c>
      <c r="I69" s="365"/>
      <c r="J69" s="365"/>
      <c r="K69" s="366"/>
      <c r="L69" s="369">
        <v>4</v>
      </c>
      <c r="M69" s="369">
        <v>9</v>
      </c>
      <c r="N69" s="371">
        <v>5140095280</v>
      </c>
      <c r="O69" s="372"/>
      <c r="P69" s="435">
        <v>240</v>
      </c>
      <c r="Q69" s="436"/>
      <c r="R69" s="358">
        <v>426000</v>
      </c>
      <c r="S69" s="359"/>
      <c r="T69" s="358">
        <v>439000</v>
      </c>
      <c r="U69" s="359"/>
      <c r="V69" s="352">
        <v>457000</v>
      </c>
    </row>
    <row r="70" spans="1:22" ht="13.5" thickBot="1" x14ac:dyDescent="0.25">
      <c r="A70" s="325"/>
      <c r="B70" s="384"/>
      <c r="C70" s="387"/>
      <c r="D70" s="388"/>
      <c r="E70" s="389"/>
      <c r="F70" s="390"/>
      <c r="G70" s="392"/>
      <c r="H70" s="393"/>
      <c r="I70" s="394"/>
      <c r="J70" s="394"/>
      <c r="K70" s="395"/>
      <c r="L70" s="370"/>
      <c r="M70" s="370"/>
      <c r="N70" s="373"/>
      <c r="O70" s="374"/>
      <c r="P70" s="437"/>
      <c r="Q70" s="438"/>
      <c r="R70" s="360"/>
      <c r="S70" s="361"/>
      <c r="T70" s="360"/>
      <c r="U70" s="361"/>
      <c r="V70" s="353"/>
    </row>
    <row r="71" spans="1:22" ht="13.5" thickBot="1" x14ac:dyDescent="0.25">
      <c r="A71" s="239"/>
      <c r="B71" s="340" t="s">
        <v>259</v>
      </c>
      <c r="C71" s="341"/>
      <c r="D71" s="341"/>
      <c r="E71" s="341"/>
      <c r="F71" s="341"/>
      <c r="G71" s="341"/>
      <c r="H71" s="341"/>
      <c r="I71" s="341"/>
      <c r="J71" s="341"/>
      <c r="K71" s="342"/>
      <c r="L71" s="279">
        <v>5</v>
      </c>
      <c r="M71" s="279">
        <v>0</v>
      </c>
      <c r="N71" s="350">
        <v>0</v>
      </c>
      <c r="O71" s="351"/>
      <c r="P71" s="354">
        <v>0</v>
      </c>
      <c r="Q71" s="355"/>
      <c r="R71" s="356">
        <f>R76</f>
        <v>100000</v>
      </c>
      <c r="S71" s="357"/>
      <c r="T71" s="344">
        <f>T72</f>
        <v>71935</v>
      </c>
      <c r="U71" s="345"/>
      <c r="V71" s="277">
        <f>V72</f>
        <v>100000</v>
      </c>
    </row>
    <row r="72" spans="1:22" ht="13.5" thickBot="1" x14ac:dyDescent="0.25">
      <c r="A72" s="239"/>
      <c r="B72" s="243"/>
      <c r="C72" s="343" t="s">
        <v>248</v>
      </c>
      <c r="D72" s="341"/>
      <c r="E72" s="341"/>
      <c r="F72" s="341"/>
      <c r="G72" s="341"/>
      <c r="H72" s="341"/>
      <c r="I72" s="341"/>
      <c r="J72" s="341"/>
      <c r="K72" s="342"/>
      <c r="L72" s="279">
        <v>5</v>
      </c>
      <c r="M72" s="279">
        <v>3</v>
      </c>
      <c r="N72" s="350">
        <v>0</v>
      </c>
      <c r="O72" s="351"/>
      <c r="P72" s="354">
        <v>0</v>
      </c>
      <c r="Q72" s="355"/>
      <c r="R72" s="356">
        <f>R76</f>
        <v>100000</v>
      </c>
      <c r="S72" s="357"/>
      <c r="T72" s="344">
        <f>T73</f>
        <v>71935</v>
      </c>
      <c r="U72" s="345"/>
      <c r="V72" s="277">
        <f>V73</f>
        <v>100000</v>
      </c>
    </row>
    <row r="73" spans="1:22" ht="38.25" customHeight="1" thickBot="1" x14ac:dyDescent="0.25">
      <c r="A73" s="239"/>
      <c r="B73" s="243"/>
      <c r="C73" s="333"/>
      <c r="D73" s="334"/>
      <c r="E73" s="335" t="s">
        <v>251</v>
      </c>
      <c r="F73" s="336"/>
      <c r="G73" s="336"/>
      <c r="H73" s="336"/>
      <c r="I73" s="336"/>
      <c r="J73" s="336"/>
      <c r="K73" s="337"/>
      <c r="L73" s="244">
        <v>5</v>
      </c>
      <c r="M73" s="244">
        <v>3</v>
      </c>
      <c r="N73" s="346">
        <v>5100000000</v>
      </c>
      <c r="O73" s="347"/>
      <c r="P73" s="348">
        <v>0</v>
      </c>
      <c r="Q73" s="349"/>
      <c r="R73" s="306">
        <f>R76</f>
        <v>100000</v>
      </c>
      <c r="S73" s="307"/>
      <c r="T73" s="306">
        <f>T74</f>
        <v>71935</v>
      </c>
      <c r="U73" s="307"/>
      <c r="V73" s="245">
        <f>V74</f>
        <v>100000</v>
      </c>
    </row>
    <row r="74" spans="1:22" ht="30.75" customHeight="1" thickBot="1" x14ac:dyDescent="0.25">
      <c r="A74" s="239"/>
      <c r="B74" s="243"/>
      <c r="C74" s="333"/>
      <c r="D74" s="334"/>
      <c r="E74" s="335" t="s">
        <v>260</v>
      </c>
      <c r="F74" s="336"/>
      <c r="G74" s="336"/>
      <c r="H74" s="336"/>
      <c r="I74" s="336"/>
      <c r="J74" s="336"/>
      <c r="K74" s="337"/>
      <c r="L74" s="244">
        <v>5</v>
      </c>
      <c r="M74" s="244">
        <v>3</v>
      </c>
      <c r="N74" s="346">
        <v>5150000000</v>
      </c>
      <c r="O74" s="347"/>
      <c r="P74" s="348">
        <v>0</v>
      </c>
      <c r="Q74" s="349"/>
      <c r="R74" s="306">
        <f>R76</f>
        <v>100000</v>
      </c>
      <c r="S74" s="307"/>
      <c r="T74" s="306">
        <f>T75</f>
        <v>71935</v>
      </c>
      <c r="U74" s="307"/>
      <c r="V74" s="245">
        <f>V75</f>
        <v>100000</v>
      </c>
    </row>
    <row r="75" spans="1:22" ht="27" customHeight="1" thickBot="1" x14ac:dyDescent="0.25">
      <c r="A75" s="239"/>
      <c r="B75" s="243"/>
      <c r="C75" s="333"/>
      <c r="D75" s="334"/>
      <c r="E75" s="335" t="s">
        <v>261</v>
      </c>
      <c r="F75" s="336"/>
      <c r="G75" s="336"/>
      <c r="H75" s="336"/>
      <c r="I75" s="336"/>
      <c r="J75" s="336"/>
      <c r="K75" s="337"/>
      <c r="L75" s="244">
        <v>5</v>
      </c>
      <c r="M75" s="244">
        <v>3</v>
      </c>
      <c r="N75" s="346">
        <v>5150095310</v>
      </c>
      <c r="O75" s="347"/>
      <c r="P75" s="348">
        <v>0</v>
      </c>
      <c r="Q75" s="349"/>
      <c r="R75" s="306">
        <f>R76</f>
        <v>100000</v>
      </c>
      <c r="S75" s="307"/>
      <c r="T75" s="306">
        <f>T76</f>
        <v>71935</v>
      </c>
      <c r="U75" s="307"/>
      <c r="V75" s="245">
        <f>V76</f>
        <v>100000</v>
      </c>
    </row>
    <row r="76" spans="1:22" ht="25.5" customHeight="1" thickBot="1" x14ac:dyDescent="0.25">
      <c r="A76" s="239"/>
      <c r="B76" s="243"/>
      <c r="C76" s="333"/>
      <c r="D76" s="334"/>
      <c r="E76" s="335" t="s">
        <v>98</v>
      </c>
      <c r="F76" s="336"/>
      <c r="G76" s="336"/>
      <c r="H76" s="336"/>
      <c r="I76" s="336"/>
      <c r="J76" s="336"/>
      <c r="K76" s="337"/>
      <c r="L76" s="244">
        <v>5</v>
      </c>
      <c r="M76" s="244">
        <v>3</v>
      </c>
      <c r="N76" s="346">
        <v>5150095310</v>
      </c>
      <c r="O76" s="347"/>
      <c r="P76" s="348">
        <v>240</v>
      </c>
      <c r="Q76" s="349"/>
      <c r="R76" s="306">
        <v>100000</v>
      </c>
      <c r="S76" s="307"/>
      <c r="T76" s="306">
        <v>71935</v>
      </c>
      <c r="U76" s="307"/>
      <c r="V76" s="245">
        <v>100000</v>
      </c>
    </row>
    <row r="77" spans="1:22" ht="13.5" thickBot="1" x14ac:dyDescent="0.25">
      <c r="A77" s="239"/>
      <c r="B77" s="340" t="s">
        <v>68</v>
      </c>
      <c r="C77" s="341"/>
      <c r="D77" s="341"/>
      <c r="E77" s="341"/>
      <c r="F77" s="341"/>
      <c r="G77" s="341"/>
      <c r="H77" s="341"/>
      <c r="I77" s="341"/>
      <c r="J77" s="341"/>
      <c r="K77" s="342"/>
      <c r="L77" s="279">
        <v>8</v>
      </c>
      <c r="M77" s="279">
        <v>0</v>
      </c>
      <c r="N77" s="350">
        <v>0</v>
      </c>
      <c r="O77" s="351"/>
      <c r="P77" s="354">
        <v>0</v>
      </c>
      <c r="Q77" s="355"/>
      <c r="R77" s="344">
        <f>R81+R83</f>
        <v>1261100</v>
      </c>
      <c r="S77" s="345"/>
      <c r="T77" s="344">
        <f>T81+T83</f>
        <v>1211858</v>
      </c>
      <c r="U77" s="345"/>
      <c r="V77" s="277">
        <f>V81+V83</f>
        <v>1215507</v>
      </c>
    </row>
    <row r="78" spans="1:22" ht="13.5" thickBot="1" x14ac:dyDescent="0.25">
      <c r="A78" s="239"/>
      <c r="B78" s="243"/>
      <c r="C78" s="343" t="s">
        <v>69</v>
      </c>
      <c r="D78" s="341"/>
      <c r="E78" s="341"/>
      <c r="F78" s="341"/>
      <c r="G78" s="341"/>
      <c r="H78" s="341"/>
      <c r="I78" s="341"/>
      <c r="J78" s="341"/>
      <c r="K78" s="342"/>
      <c r="L78" s="279">
        <v>8</v>
      </c>
      <c r="M78" s="279">
        <v>1</v>
      </c>
      <c r="N78" s="350">
        <v>0</v>
      </c>
      <c r="O78" s="351"/>
      <c r="P78" s="354">
        <v>0</v>
      </c>
      <c r="Q78" s="355"/>
      <c r="R78" s="344">
        <f>R81+R83</f>
        <v>1261100</v>
      </c>
      <c r="S78" s="345"/>
      <c r="T78" s="344">
        <f>T82+T84</f>
        <v>1211858</v>
      </c>
      <c r="U78" s="345"/>
      <c r="V78" s="277">
        <f>V82+V84</f>
        <v>1215507</v>
      </c>
    </row>
    <row r="79" spans="1:22" ht="42" customHeight="1" thickBot="1" x14ac:dyDescent="0.25">
      <c r="A79" s="239"/>
      <c r="B79" s="243"/>
      <c r="C79" s="333"/>
      <c r="D79" s="334"/>
      <c r="E79" s="335" t="s">
        <v>251</v>
      </c>
      <c r="F79" s="336"/>
      <c r="G79" s="336"/>
      <c r="H79" s="336"/>
      <c r="I79" s="336"/>
      <c r="J79" s="336"/>
      <c r="K79" s="337"/>
      <c r="L79" s="244">
        <v>8</v>
      </c>
      <c r="M79" s="244">
        <v>1</v>
      </c>
      <c r="N79" s="346">
        <v>5100000000</v>
      </c>
      <c r="O79" s="347"/>
      <c r="P79" s="348">
        <v>0</v>
      </c>
      <c r="Q79" s="349"/>
      <c r="R79" s="306">
        <f>R82+R84</f>
        <v>1261100</v>
      </c>
      <c r="S79" s="307"/>
      <c r="T79" s="306">
        <f>T82+T84</f>
        <v>1211858</v>
      </c>
      <c r="U79" s="307"/>
      <c r="V79" s="277">
        <f>V83+V81</f>
        <v>1215507</v>
      </c>
    </row>
    <row r="80" spans="1:22" ht="33" customHeight="1" thickBot="1" x14ac:dyDescent="0.25">
      <c r="A80" s="239"/>
      <c r="B80" s="243"/>
      <c r="C80" s="333"/>
      <c r="D80" s="334"/>
      <c r="E80" s="335" t="s">
        <v>254</v>
      </c>
      <c r="F80" s="336"/>
      <c r="G80" s="336"/>
      <c r="H80" s="336"/>
      <c r="I80" s="336"/>
      <c r="J80" s="336"/>
      <c r="K80" s="337"/>
      <c r="L80" s="244">
        <v>8</v>
      </c>
      <c r="M80" s="244">
        <v>1</v>
      </c>
      <c r="N80" s="346">
        <v>5160000000</v>
      </c>
      <c r="O80" s="347"/>
      <c r="P80" s="348">
        <v>0</v>
      </c>
      <c r="Q80" s="349"/>
      <c r="R80" s="306">
        <f>R81+R83</f>
        <v>1261100</v>
      </c>
      <c r="S80" s="307"/>
      <c r="T80" s="306">
        <f>T81+T83</f>
        <v>1211858</v>
      </c>
      <c r="U80" s="307"/>
      <c r="V80" s="245">
        <f>V84+V82</f>
        <v>1215507</v>
      </c>
    </row>
    <row r="81" spans="1:22" ht="42.75" customHeight="1" thickBot="1" x14ac:dyDescent="0.25">
      <c r="A81" s="239"/>
      <c r="B81" s="243"/>
      <c r="C81" s="281"/>
      <c r="D81" s="282"/>
      <c r="E81" s="283"/>
      <c r="F81" s="284"/>
      <c r="G81" s="335" t="s">
        <v>268</v>
      </c>
      <c r="H81" s="336"/>
      <c r="I81" s="336"/>
      <c r="J81" s="336"/>
      <c r="K81" s="337"/>
      <c r="L81" s="244">
        <v>8</v>
      </c>
      <c r="M81" s="244">
        <v>1</v>
      </c>
      <c r="N81" s="346">
        <v>5160075080</v>
      </c>
      <c r="O81" s="347"/>
      <c r="P81" s="348">
        <v>0</v>
      </c>
      <c r="Q81" s="349"/>
      <c r="R81" s="306">
        <f>R82</f>
        <v>1041100</v>
      </c>
      <c r="S81" s="307"/>
      <c r="T81" s="306">
        <f>T82</f>
        <v>1041100</v>
      </c>
      <c r="U81" s="307"/>
      <c r="V81" s="245">
        <f>V82</f>
        <v>1041100</v>
      </c>
    </row>
    <row r="82" spans="1:22" ht="13.5" thickBot="1" x14ac:dyDescent="0.25">
      <c r="A82" s="239"/>
      <c r="B82" s="243"/>
      <c r="C82" s="333"/>
      <c r="D82" s="334"/>
      <c r="E82" s="338"/>
      <c r="F82" s="339"/>
      <c r="G82" s="335" t="s">
        <v>52</v>
      </c>
      <c r="H82" s="336"/>
      <c r="I82" s="336"/>
      <c r="J82" s="336"/>
      <c r="K82" s="337"/>
      <c r="L82" s="244">
        <v>8</v>
      </c>
      <c r="M82" s="244">
        <v>1</v>
      </c>
      <c r="N82" s="346">
        <v>5160075080</v>
      </c>
      <c r="O82" s="347"/>
      <c r="P82" s="348">
        <v>540</v>
      </c>
      <c r="Q82" s="349"/>
      <c r="R82" s="306">
        <v>1041100</v>
      </c>
      <c r="S82" s="307"/>
      <c r="T82" s="306">
        <v>1041100</v>
      </c>
      <c r="U82" s="307"/>
      <c r="V82" s="245">
        <v>1041100</v>
      </c>
    </row>
    <row r="83" spans="1:22" ht="30" customHeight="1" thickBot="1" x14ac:dyDescent="0.25">
      <c r="A83" s="239"/>
      <c r="B83" s="243"/>
      <c r="C83" s="333"/>
      <c r="D83" s="334"/>
      <c r="E83" s="338"/>
      <c r="F83" s="339"/>
      <c r="G83" s="280"/>
      <c r="H83" s="335" t="s">
        <v>101</v>
      </c>
      <c r="I83" s="336"/>
      <c r="J83" s="336"/>
      <c r="K83" s="337"/>
      <c r="L83" s="244">
        <v>8</v>
      </c>
      <c r="M83" s="244">
        <v>1</v>
      </c>
      <c r="N83" s="346">
        <v>5160095220</v>
      </c>
      <c r="O83" s="347"/>
      <c r="P83" s="348">
        <v>0</v>
      </c>
      <c r="Q83" s="349"/>
      <c r="R83" s="306">
        <f>R84</f>
        <v>220000</v>
      </c>
      <c r="S83" s="307"/>
      <c r="T83" s="306">
        <f>T84</f>
        <v>170758</v>
      </c>
      <c r="U83" s="307"/>
      <c r="V83" s="245">
        <f>V84</f>
        <v>174407</v>
      </c>
    </row>
    <row r="84" spans="1:22" ht="23.25" thickBot="1" x14ac:dyDescent="0.25">
      <c r="A84" s="239"/>
      <c r="B84" s="261"/>
      <c r="C84" s="262"/>
      <c r="D84" s="263"/>
      <c r="E84" s="264"/>
      <c r="F84" s="265"/>
      <c r="G84" s="285"/>
      <c r="H84" s="266"/>
      <c r="I84" s="267"/>
      <c r="J84" s="267"/>
      <c r="K84" s="286" t="s">
        <v>98</v>
      </c>
      <c r="L84" s="269">
        <v>8</v>
      </c>
      <c r="M84" s="287">
        <v>1</v>
      </c>
      <c r="N84" s="474">
        <v>5160095220</v>
      </c>
      <c r="O84" s="475"/>
      <c r="P84" s="288">
        <v>240</v>
      </c>
      <c r="Q84" s="289">
        <v>240</v>
      </c>
      <c r="R84" s="472">
        <v>220000</v>
      </c>
      <c r="S84" s="473"/>
      <c r="T84" s="472">
        <v>170758</v>
      </c>
      <c r="U84" s="473"/>
      <c r="V84" s="272">
        <v>174407</v>
      </c>
    </row>
    <row r="85" spans="1:22" ht="13.5" thickTop="1" x14ac:dyDescent="0.2">
      <c r="A85" s="325"/>
      <c r="B85" s="326" t="s">
        <v>109</v>
      </c>
      <c r="C85" s="327"/>
      <c r="D85" s="327"/>
      <c r="E85" s="327"/>
      <c r="F85" s="327"/>
      <c r="G85" s="327"/>
      <c r="H85" s="328"/>
      <c r="I85" s="328"/>
      <c r="J85" s="328"/>
      <c r="K85" s="328"/>
      <c r="L85" s="331"/>
      <c r="M85" s="331"/>
      <c r="N85" s="331"/>
      <c r="O85" s="331"/>
      <c r="P85" s="316"/>
      <c r="Q85" s="317"/>
      <c r="R85" s="320">
        <f>R14+R19+R41+R52+R58+R64+R71+R30+R77+R35</f>
        <v>3692900</v>
      </c>
      <c r="S85" s="321"/>
      <c r="T85" s="320">
        <f>T14+T19+T41+T52+T58+T64+T71+T30+T77+T35</f>
        <v>3602000</v>
      </c>
      <c r="U85" s="321"/>
      <c r="V85" s="312">
        <f>V14+V19+V41+V52+V58+V64+V71+V30+V77+V35</f>
        <v>3639200</v>
      </c>
    </row>
    <row r="86" spans="1:22" ht="6" customHeight="1" thickBot="1" x14ac:dyDescent="0.25">
      <c r="A86" s="325"/>
      <c r="B86" s="329"/>
      <c r="C86" s="330"/>
      <c r="D86" s="330"/>
      <c r="E86" s="330"/>
      <c r="F86" s="330"/>
      <c r="G86" s="330"/>
      <c r="H86" s="330"/>
      <c r="I86" s="330"/>
      <c r="J86" s="330"/>
      <c r="K86" s="330"/>
      <c r="L86" s="332"/>
      <c r="M86" s="332"/>
      <c r="N86" s="332"/>
      <c r="O86" s="332"/>
      <c r="P86" s="318"/>
      <c r="Q86" s="319"/>
      <c r="R86" s="322"/>
      <c r="S86" s="323"/>
      <c r="T86" s="322"/>
      <c r="U86" s="323"/>
      <c r="V86" s="313"/>
    </row>
    <row r="87" spans="1:22" ht="13.5" thickTop="1" x14ac:dyDescent="0.2">
      <c r="A87" s="144"/>
      <c r="B87" s="144"/>
      <c r="C87" s="314"/>
      <c r="D87" s="314"/>
      <c r="E87" s="314"/>
      <c r="F87" s="314"/>
      <c r="G87" s="145"/>
      <c r="H87" s="314"/>
      <c r="I87" s="314"/>
      <c r="J87" s="314"/>
      <c r="K87" s="314"/>
      <c r="L87" s="144"/>
      <c r="M87" s="144"/>
      <c r="N87" s="314"/>
      <c r="O87" s="314"/>
      <c r="P87" s="314"/>
      <c r="Q87" s="314"/>
      <c r="R87" s="315"/>
      <c r="S87" s="315"/>
      <c r="T87" s="315"/>
      <c r="U87" s="315"/>
      <c r="V87" s="78"/>
    </row>
    <row r="88" spans="1:22" x14ac:dyDescent="0.2">
      <c r="A88" s="144"/>
      <c r="B88" s="144"/>
      <c r="C88" s="324"/>
      <c r="D88" s="324"/>
      <c r="E88" s="324"/>
      <c r="F88" s="324"/>
      <c r="G88" s="144"/>
      <c r="H88" s="324"/>
      <c r="I88" s="324"/>
      <c r="J88" s="324"/>
      <c r="K88" s="324"/>
      <c r="L88" s="144"/>
      <c r="M88" s="144"/>
      <c r="N88" s="324"/>
      <c r="O88" s="324"/>
      <c r="P88" s="324"/>
      <c r="Q88" s="324"/>
      <c r="R88" s="324"/>
      <c r="S88" s="324"/>
      <c r="T88" s="324"/>
      <c r="U88" s="324"/>
      <c r="V88" s="144"/>
    </row>
    <row r="89" spans="1:22" x14ac:dyDescent="0.2">
      <c r="A89" s="144"/>
      <c r="B89" s="144"/>
      <c r="C89" s="324"/>
      <c r="D89" s="324"/>
      <c r="E89" s="324"/>
      <c r="F89" s="324"/>
      <c r="G89" s="144"/>
      <c r="H89" s="324"/>
      <c r="I89" s="324"/>
      <c r="J89" s="324"/>
      <c r="K89" s="324"/>
      <c r="L89" s="144"/>
      <c r="M89" s="144"/>
      <c r="N89" s="324"/>
      <c r="O89" s="324"/>
      <c r="P89" s="324"/>
      <c r="Q89" s="324"/>
      <c r="R89" s="324"/>
      <c r="S89" s="324"/>
      <c r="T89" s="324"/>
      <c r="U89" s="324"/>
      <c r="V89" s="144"/>
    </row>
    <row r="90" spans="1:22" x14ac:dyDescent="0.2">
      <c r="A90" s="144"/>
      <c r="B90" s="144"/>
      <c r="C90" s="324"/>
      <c r="D90" s="324"/>
      <c r="E90" s="324"/>
      <c r="F90" s="324"/>
      <c r="G90" s="144"/>
      <c r="H90" s="324"/>
      <c r="I90" s="324"/>
      <c r="J90" s="324"/>
      <c r="K90" s="324"/>
      <c r="L90" s="144"/>
      <c r="M90" s="144"/>
      <c r="N90" s="324"/>
      <c r="O90" s="324"/>
      <c r="P90" s="324"/>
      <c r="Q90" s="324"/>
      <c r="R90" s="324"/>
      <c r="S90" s="324"/>
      <c r="T90" s="324"/>
      <c r="U90" s="324"/>
      <c r="V90" s="144"/>
    </row>
    <row r="91" spans="1:22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</row>
    <row r="92" spans="1:22" ht="15.75" x14ac:dyDescent="0.2">
      <c r="A92" s="137"/>
    </row>
  </sheetData>
  <mergeCells count="517">
    <mergeCell ref="V54:W54"/>
    <mergeCell ref="V55:W55"/>
    <mergeCell ref="V56:W57"/>
    <mergeCell ref="V58:W58"/>
    <mergeCell ref="V59:W60"/>
    <mergeCell ref="V61:W61"/>
    <mergeCell ref="V15:W15"/>
    <mergeCell ref="V16:W16"/>
    <mergeCell ref="V17:W17"/>
    <mergeCell ref="V50:W51"/>
    <mergeCell ref="V52:W52"/>
    <mergeCell ref="V53:W53"/>
    <mergeCell ref="V24:V25"/>
    <mergeCell ref="R33:S33"/>
    <mergeCell ref="T33:U33"/>
    <mergeCell ref="C34:D34"/>
    <mergeCell ref="E34:F34"/>
    <mergeCell ref="G34:H34"/>
    <mergeCell ref="I34:K34"/>
    <mergeCell ref="N34:O34"/>
    <mergeCell ref="P34:Q34"/>
    <mergeCell ref="R34:S34"/>
    <mergeCell ref="T31:U31"/>
    <mergeCell ref="C32:D32"/>
    <mergeCell ref="E32:F32"/>
    <mergeCell ref="G32:K32"/>
    <mergeCell ref="N32:O32"/>
    <mergeCell ref="P32:Q32"/>
    <mergeCell ref="R32:S32"/>
    <mergeCell ref="T32:U32"/>
    <mergeCell ref="P31:Q31"/>
    <mergeCell ref="P11:Q11"/>
    <mergeCell ref="R31:S31"/>
    <mergeCell ref="T34:U34"/>
    <mergeCell ref="C30:K30"/>
    <mergeCell ref="N30:O30"/>
    <mergeCell ref="P30:Q30"/>
    <mergeCell ref="R30:S30"/>
    <mergeCell ref="T30:U30"/>
    <mergeCell ref="C31:D31"/>
    <mergeCell ref="E31:K31"/>
    <mergeCell ref="N28:O28"/>
    <mergeCell ref="D44:E44"/>
    <mergeCell ref="N44:O44"/>
    <mergeCell ref="C23:D23"/>
    <mergeCell ref="E23:F23"/>
    <mergeCell ref="N23:O23"/>
    <mergeCell ref="N31:O31"/>
    <mergeCell ref="N33:O33"/>
    <mergeCell ref="I27:K27"/>
    <mergeCell ref="N27:O27"/>
    <mergeCell ref="P44:Q44"/>
    <mergeCell ref="B44:C44"/>
    <mergeCell ref="R44:S44"/>
    <mergeCell ref="N52:O52"/>
    <mergeCell ref="T44:U44"/>
    <mergeCell ref="M48:M49"/>
    <mergeCell ref="R50:S51"/>
    <mergeCell ref="T50:U51"/>
    <mergeCell ref="H44:K44"/>
    <mergeCell ref="B47:C47"/>
    <mergeCell ref="C3:D3"/>
    <mergeCell ref="E3:F3"/>
    <mergeCell ref="H3:K3"/>
    <mergeCell ref="O3:P3"/>
    <mergeCell ref="C5:D5"/>
    <mergeCell ref="E5:F5"/>
    <mergeCell ref="H5:K5"/>
    <mergeCell ref="O5:P5"/>
    <mergeCell ref="A7:V7"/>
    <mergeCell ref="B9:O9"/>
    <mergeCell ref="P9:Q9"/>
    <mergeCell ref="A6:V6"/>
    <mergeCell ref="Q3:V3"/>
    <mergeCell ref="C4:D4"/>
    <mergeCell ref="E4:F4"/>
    <mergeCell ref="H4:K4"/>
    <mergeCell ref="O4:P4"/>
    <mergeCell ref="Q4:V4"/>
    <mergeCell ref="P16:Q16"/>
    <mergeCell ref="R16:S16"/>
    <mergeCell ref="P12:Q13"/>
    <mergeCell ref="R12:S13"/>
    <mergeCell ref="A8:V8"/>
    <mergeCell ref="R11:S11"/>
    <mergeCell ref="T11:U11"/>
    <mergeCell ref="T16:U16"/>
    <mergeCell ref="N16:O16"/>
    <mergeCell ref="R9:S9"/>
    <mergeCell ref="N17:O17"/>
    <mergeCell ref="P17:Q17"/>
    <mergeCell ref="N19:O19"/>
    <mergeCell ref="P19:Q19"/>
    <mergeCell ref="T19:U19"/>
    <mergeCell ref="R17:S17"/>
    <mergeCell ref="T17:U17"/>
    <mergeCell ref="R19:S19"/>
    <mergeCell ref="R20:S20"/>
    <mergeCell ref="T20:U20"/>
    <mergeCell ref="N18:O18"/>
    <mergeCell ref="R18:S18"/>
    <mergeCell ref="T18:U18"/>
    <mergeCell ref="T21:U21"/>
    <mergeCell ref="R21:S21"/>
    <mergeCell ref="C22:D22"/>
    <mergeCell ref="N22:O22"/>
    <mergeCell ref="P22:Q22"/>
    <mergeCell ref="R22:S22"/>
    <mergeCell ref="T22:U22"/>
    <mergeCell ref="E22:F22"/>
    <mergeCell ref="G22:K22"/>
    <mergeCell ref="T28:U28"/>
    <mergeCell ref="C29:D29"/>
    <mergeCell ref="E29:F29"/>
    <mergeCell ref="G29:H29"/>
    <mergeCell ref="I29:K29"/>
    <mergeCell ref="N29:O29"/>
    <mergeCell ref="P29:Q29"/>
    <mergeCell ref="R29:S29"/>
    <mergeCell ref="T29:U29"/>
    <mergeCell ref="R28:S28"/>
    <mergeCell ref="T42:U42"/>
    <mergeCell ref="B43:C43"/>
    <mergeCell ref="N43:O43"/>
    <mergeCell ref="P43:Q43"/>
    <mergeCell ref="R43:S43"/>
    <mergeCell ref="T43:U43"/>
    <mergeCell ref="N42:O42"/>
    <mergeCell ref="P42:Q42"/>
    <mergeCell ref="R42:S42"/>
    <mergeCell ref="L45:L46"/>
    <mergeCell ref="M45:M46"/>
    <mergeCell ref="N45:O46"/>
    <mergeCell ref="P45:Q46"/>
    <mergeCell ref="L48:L49"/>
    <mergeCell ref="N48:O49"/>
    <mergeCell ref="R45:S46"/>
    <mergeCell ref="V45:V46"/>
    <mergeCell ref="T47:U47"/>
    <mergeCell ref="R54:S54"/>
    <mergeCell ref="T54:U54"/>
    <mergeCell ref="P52:Q52"/>
    <mergeCell ref="R52:S52"/>
    <mergeCell ref="T52:U52"/>
    <mergeCell ref="T45:U46"/>
    <mergeCell ref="P50:Q51"/>
    <mergeCell ref="P53:Q53"/>
    <mergeCell ref="R53:S53"/>
    <mergeCell ref="T53:U53"/>
    <mergeCell ref="C55:D55"/>
    <mergeCell ref="E55:F55"/>
    <mergeCell ref="G55:K55"/>
    <mergeCell ref="C54:D54"/>
    <mergeCell ref="N54:O54"/>
    <mergeCell ref="P54:Q54"/>
    <mergeCell ref="N55:O55"/>
    <mergeCell ref="P55:Q55"/>
    <mergeCell ref="N56:O57"/>
    <mergeCell ref="P56:Q57"/>
    <mergeCell ref="R56:S57"/>
    <mergeCell ref="T56:U57"/>
    <mergeCell ref="R55:S55"/>
    <mergeCell ref="T55:U55"/>
    <mergeCell ref="A59:A60"/>
    <mergeCell ref="B59:B60"/>
    <mergeCell ref="G59:G60"/>
    <mergeCell ref="H59:K60"/>
    <mergeCell ref="L56:L57"/>
    <mergeCell ref="M56:M57"/>
    <mergeCell ref="R65:S65"/>
    <mergeCell ref="T65:U65"/>
    <mergeCell ref="A62:A63"/>
    <mergeCell ref="B62:B63"/>
    <mergeCell ref="C59:D60"/>
    <mergeCell ref="E59:F60"/>
    <mergeCell ref="L59:L60"/>
    <mergeCell ref="M59:M60"/>
    <mergeCell ref="N59:O60"/>
    <mergeCell ref="P59:Q60"/>
    <mergeCell ref="C62:D63"/>
    <mergeCell ref="E62:F63"/>
    <mergeCell ref="G62:G63"/>
    <mergeCell ref="H62:K63"/>
    <mergeCell ref="N65:O65"/>
    <mergeCell ref="P65:Q65"/>
    <mergeCell ref="C65:K65"/>
    <mergeCell ref="T66:U66"/>
    <mergeCell ref="C67:D67"/>
    <mergeCell ref="N67:O67"/>
    <mergeCell ref="P67:Q67"/>
    <mergeCell ref="R67:S67"/>
    <mergeCell ref="T67:U67"/>
    <mergeCell ref="N66:O66"/>
    <mergeCell ref="P66:Q66"/>
    <mergeCell ref="R66:S66"/>
    <mergeCell ref="C66:D66"/>
    <mergeCell ref="N68:O68"/>
    <mergeCell ref="P68:Q68"/>
    <mergeCell ref="R68:S68"/>
    <mergeCell ref="T68:U68"/>
    <mergeCell ref="B69:B70"/>
    <mergeCell ref="L69:L70"/>
    <mergeCell ref="N69:O70"/>
    <mergeCell ref="P69:Q70"/>
    <mergeCell ref="R69:S70"/>
    <mergeCell ref="R75:S75"/>
    <mergeCell ref="T75:U75"/>
    <mergeCell ref="A69:A70"/>
    <mergeCell ref="C69:D70"/>
    <mergeCell ref="E69:F70"/>
    <mergeCell ref="G69:G70"/>
    <mergeCell ref="H69:K70"/>
    <mergeCell ref="M69:M70"/>
    <mergeCell ref="P72:Q72"/>
    <mergeCell ref="R72:S72"/>
    <mergeCell ref="N76:O76"/>
    <mergeCell ref="P76:Q76"/>
    <mergeCell ref="R76:S76"/>
    <mergeCell ref="T76:U76"/>
    <mergeCell ref="N74:O74"/>
    <mergeCell ref="P74:Q74"/>
    <mergeCell ref="R74:S74"/>
    <mergeCell ref="T74:U74"/>
    <mergeCell ref="N75:O75"/>
    <mergeCell ref="P75:Q75"/>
    <mergeCell ref="N78:O78"/>
    <mergeCell ref="P78:Q78"/>
    <mergeCell ref="R78:S78"/>
    <mergeCell ref="T78:U78"/>
    <mergeCell ref="N77:O77"/>
    <mergeCell ref="P77:Q77"/>
    <mergeCell ref="R77:S77"/>
    <mergeCell ref="T77:U77"/>
    <mergeCell ref="N79:O79"/>
    <mergeCell ref="P79:Q79"/>
    <mergeCell ref="R79:S79"/>
    <mergeCell ref="T79:U79"/>
    <mergeCell ref="N80:O80"/>
    <mergeCell ref="P80:Q80"/>
    <mergeCell ref="R80:S80"/>
    <mergeCell ref="T80:U80"/>
    <mergeCell ref="N82:O82"/>
    <mergeCell ref="P82:Q82"/>
    <mergeCell ref="R82:S82"/>
    <mergeCell ref="T82:U82"/>
    <mergeCell ref="N81:O81"/>
    <mergeCell ref="P81:Q81"/>
    <mergeCell ref="R81:S81"/>
    <mergeCell ref="T81:U81"/>
    <mergeCell ref="R84:S84"/>
    <mergeCell ref="T84:U84"/>
    <mergeCell ref="N83:O83"/>
    <mergeCell ref="P83:Q83"/>
    <mergeCell ref="R83:S83"/>
    <mergeCell ref="T83:U83"/>
    <mergeCell ref="N84:O84"/>
    <mergeCell ref="H89:K89"/>
    <mergeCell ref="N89:O89"/>
    <mergeCell ref="P89:Q89"/>
    <mergeCell ref="R89:S89"/>
    <mergeCell ref="T89:U89"/>
    <mergeCell ref="C88:D88"/>
    <mergeCell ref="E88:F88"/>
    <mergeCell ref="H88:K88"/>
    <mergeCell ref="N88:O88"/>
    <mergeCell ref="P88:Q88"/>
    <mergeCell ref="P41:Q41"/>
    <mergeCell ref="T90:U90"/>
    <mergeCell ref="C90:D90"/>
    <mergeCell ref="E90:F90"/>
    <mergeCell ref="H90:K90"/>
    <mergeCell ref="N90:O90"/>
    <mergeCell ref="P90:Q90"/>
    <mergeCell ref="R90:S90"/>
    <mergeCell ref="C89:D89"/>
    <mergeCell ref="E89:F89"/>
    <mergeCell ref="R41:S41"/>
    <mergeCell ref="T41:U41"/>
    <mergeCell ref="C1:D1"/>
    <mergeCell ref="E1:F1"/>
    <mergeCell ref="H1:K1"/>
    <mergeCell ref="O1:P1"/>
    <mergeCell ref="Q1:V1"/>
    <mergeCell ref="C2:D2"/>
    <mergeCell ref="E2:F2"/>
    <mergeCell ref="N41:O41"/>
    <mergeCell ref="H2:K2"/>
    <mergeCell ref="O2:P2"/>
    <mergeCell ref="Q2:V2"/>
    <mergeCell ref="Q5:R5"/>
    <mergeCell ref="S5:T5"/>
    <mergeCell ref="U5:V5"/>
    <mergeCell ref="T9:U9"/>
    <mergeCell ref="B10:K10"/>
    <mergeCell ref="N10:O10"/>
    <mergeCell ref="P10:Q10"/>
    <mergeCell ref="R10:S10"/>
    <mergeCell ref="T10:U10"/>
    <mergeCell ref="C11:D11"/>
    <mergeCell ref="E11:F11"/>
    <mergeCell ref="H11:K11"/>
    <mergeCell ref="N11:O11"/>
    <mergeCell ref="A12:A13"/>
    <mergeCell ref="B12:K13"/>
    <mergeCell ref="L12:L13"/>
    <mergeCell ref="M12:M13"/>
    <mergeCell ref="N12:O13"/>
    <mergeCell ref="T12:U13"/>
    <mergeCell ref="V12:V13"/>
    <mergeCell ref="C14:K14"/>
    <mergeCell ref="N14:O14"/>
    <mergeCell ref="P14:Q14"/>
    <mergeCell ref="R14:S14"/>
    <mergeCell ref="T14:U14"/>
    <mergeCell ref="V14:W14"/>
    <mergeCell ref="C15:D15"/>
    <mergeCell ref="E15:K15"/>
    <mergeCell ref="N15:O15"/>
    <mergeCell ref="P15:Q15"/>
    <mergeCell ref="R15:S15"/>
    <mergeCell ref="T15:U15"/>
    <mergeCell ref="C16:D16"/>
    <mergeCell ref="E16:F16"/>
    <mergeCell ref="G16:K16"/>
    <mergeCell ref="E17:F17"/>
    <mergeCell ref="H17:K17"/>
    <mergeCell ref="C19:K19"/>
    <mergeCell ref="C17:D17"/>
    <mergeCell ref="C20:D20"/>
    <mergeCell ref="E20:K20"/>
    <mergeCell ref="P20:Q20"/>
    <mergeCell ref="C21:D21"/>
    <mergeCell ref="E21:F21"/>
    <mergeCell ref="G21:K21"/>
    <mergeCell ref="N21:O21"/>
    <mergeCell ref="P21:Q21"/>
    <mergeCell ref="N20:O20"/>
    <mergeCell ref="R27:S27"/>
    <mergeCell ref="T27:U27"/>
    <mergeCell ref="A24:A25"/>
    <mergeCell ref="B24:B25"/>
    <mergeCell ref="C24:D25"/>
    <mergeCell ref="E24:F25"/>
    <mergeCell ref="G24:H25"/>
    <mergeCell ref="I24:K25"/>
    <mergeCell ref="R24:S25"/>
    <mergeCell ref="T24:U25"/>
    <mergeCell ref="G23:H23"/>
    <mergeCell ref="I23:K23"/>
    <mergeCell ref="L24:L25"/>
    <mergeCell ref="M24:M25"/>
    <mergeCell ref="N24:O25"/>
    <mergeCell ref="P24:Q25"/>
    <mergeCell ref="P23:Q23"/>
    <mergeCell ref="R23:S23"/>
    <mergeCell ref="T23:U23"/>
    <mergeCell ref="C27:D27"/>
    <mergeCell ref="E27:F27"/>
    <mergeCell ref="G27:H27"/>
    <mergeCell ref="C26:D26"/>
    <mergeCell ref="E26:F26"/>
    <mergeCell ref="P27:Q27"/>
    <mergeCell ref="G26:H26"/>
    <mergeCell ref="I26:K26"/>
    <mergeCell ref="N26:O26"/>
    <mergeCell ref="P26:Q26"/>
    <mergeCell ref="F44:G44"/>
    <mergeCell ref="B41:K41"/>
    <mergeCell ref="B42:C42"/>
    <mergeCell ref="D42:K42"/>
    <mergeCell ref="D43:E43"/>
    <mergeCell ref="F43:K43"/>
    <mergeCell ref="N35:O35"/>
    <mergeCell ref="N36:O36"/>
    <mergeCell ref="A45:A46"/>
    <mergeCell ref="B45:C46"/>
    <mergeCell ref="D45:E46"/>
    <mergeCell ref="F45:G46"/>
    <mergeCell ref="H45:K46"/>
    <mergeCell ref="D47:E47"/>
    <mergeCell ref="A48:A49"/>
    <mergeCell ref="B48:C49"/>
    <mergeCell ref="D48:E49"/>
    <mergeCell ref="F48:G49"/>
    <mergeCell ref="H48:J49"/>
    <mergeCell ref="K48:K49"/>
    <mergeCell ref="F47:G47"/>
    <mergeCell ref="C52:K52"/>
    <mergeCell ref="P48:Q49"/>
    <mergeCell ref="R48:S49"/>
    <mergeCell ref="T48:U49"/>
    <mergeCell ref="V48:V49"/>
    <mergeCell ref="H47:J47"/>
    <mergeCell ref="N47:O47"/>
    <mergeCell ref="P47:Q47"/>
    <mergeCell ref="R47:S47"/>
    <mergeCell ref="A50:A51"/>
    <mergeCell ref="B50:K51"/>
    <mergeCell ref="L50:L51"/>
    <mergeCell ref="M50:M51"/>
    <mergeCell ref="N50:O51"/>
    <mergeCell ref="C53:D53"/>
    <mergeCell ref="E53:K53"/>
    <mergeCell ref="N53:O53"/>
    <mergeCell ref="E54:F54"/>
    <mergeCell ref="G54:K54"/>
    <mergeCell ref="A56:A57"/>
    <mergeCell ref="B56:B57"/>
    <mergeCell ref="C56:D57"/>
    <mergeCell ref="E56:F57"/>
    <mergeCell ref="G56:G57"/>
    <mergeCell ref="H56:K57"/>
    <mergeCell ref="T61:U61"/>
    <mergeCell ref="C58:D58"/>
    <mergeCell ref="E58:F58"/>
    <mergeCell ref="H58:K58"/>
    <mergeCell ref="N58:O58"/>
    <mergeCell ref="P58:Q58"/>
    <mergeCell ref="R58:S58"/>
    <mergeCell ref="T58:U58"/>
    <mergeCell ref="R62:S63"/>
    <mergeCell ref="T62:U63"/>
    <mergeCell ref="R59:S60"/>
    <mergeCell ref="T59:U60"/>
    <mergeCell ref="C61:D61"/>
    <mergeCell ref="E61:F61"/>
    <mergeCell ref="H61:K61"/>
    <mergeCell ref="N61:O61"/>
    <mergeCell ref="P61:Q61"/>
    <mergeCell ref="R61:S61"/>
    <mergeCell ref="V62:V63"/>
    <mergeCell ref="B64:K64"/>
    <mergeCell ref="N64:O64"/>
    <mergeCell ref="P64:Q64"/>
    <mergeCell ref="R64:S64"/>
    <mergeCell ref="T64:U64"/>
    <mergeCell ref="L62:L63"/>
    <mergeCell ref="M62:M63"/>
    <mergeCell ref="N62:O63"/>
    <mergeCell ref="P62:Q63"/>
    <mergeCell ref="E66:K66"/>
    <mergeCell ref="E67:F67"/>
    <mergeCell ref="G67:K67"/>
    <mergeCell ref="C68:D68"/>
    <mergeCell ref="E68:F68"/>
    <mergeCell ref="G68:K68"/>
    <mergeCell ref="V69:V70"/>
    <mergeCell ref="B71:K71"/>
    <mergeCell ref="N71:O71"/>
    <mergeCell ref="P71:Q71"/>
    <mergeCell ref="R71:S71"/>
    <mergeCell ref="T71:U71"/>
    <mergeCell ref="T69:U70"/>
    <mergeCell ref="T72:U72"/>
    <mergeCell ref="C73:D73"/>
    <mergeCell ref="E73:K73"/>
    <mergeCell ref="N73:O73"/>
    <mergeCell ref="P73:Q73"/>
    <mergeCell ref="R73:S73"/>
    <mergeCell ref="T73:U73"/>
    <mergeCell ref="C72:K72"/>
    <mergeCell ref="N72:O72"/>
    <mergeCell ref="C74:D74"/>
    <mergeCell ref="E74:K74"/>
    <mergeCell ref="B77:K77"/>
    <mergeCell ref="C78:K78"/>
    <mergeCell ref="C79:D79"/>
    <mergeCell ref="E79:K79"/>
    <mergeCell ref="C76:D76"/>
    <mergeCell ref="E76:K76"/>
    <mergeCell ref="C75:D75"/>
    <mergeCell ref="E75:K75"/>
    <mergeCell ref="C80:D80"/>
    <mergeCell ref="E80:K80"/>
    <mergeCell ref="G81:K81"/>
    <mergeCell ref="E82:F82"/>
    <mergeCell ref="G82:K82"/>
    <mergeCell ref="C83:D83"/>
    <mergeCell ref="E83:F83"/>
    <mergeCell ref="H83:K83"/>
    <mergeCell ref="C82:D82"/>
    <mergeCell ref="R85:S86"/>
    <mergeCell ref="T85:U86"/>
    <mergeCell ref="R88:S88"/>
    <mergeCell ref="T88:U88"/>
    <mergeCell ref="T87:U87"/>
    <mergeCell ref="A85:A86"/>
    <mergeCell ref="B85:K86"/>
    <mergeCell ref="L85:L86"/>
    <mergeCell ref="M85:M86"/>
    <mergeCell ref="N85:O86"/>
    <mergeCell ref="R26:S26"/>
    <mergeCell ref="T26:U26"/>
    <mergeCell ref="V85:V86"/>
    <mergeCell ref="C87:D87"/>
    <mergeCell ref="E87:F87"/>
    <mergeCell ref="H87:K87"/>
    <mergeCell ref="N87:O87"/>
    <mergeCell ref="P87:Q87"/>
    <mergeCell ref="R87:S87"/>
    <mergeCell ref="P85:Q86"/>
    <mergeCell ref="N37:O37"/>
    <mergeCell ref="N38:O38"/>
    <mergeCell ref="N39:O39"/>
    <mergeCell ref="N40:O40"/>
    <mergeCell ref="R35:S35"/>
    <mergeCell ref="R36:S36"/>
    <mergeCell ref="R37:S37"/>
    <mergeCell ref="R38:S38"/>
    <mergeCell ref="R39:S39"/>
    <mergeCell ref="R40:S40"/>
    <mergeCell ref="T35:U35"/>
    <mergeCell ref="T36:U36"/>
    <mergeCell ref="T37:U37"/>
    <mergeCell ref="T38:U38"/>
    <mergeCell ref="T39:U39"/>
    <mergeCell ref="T40:U40"/>
  </mergeCells>
  <pageMargins left="0.70866141732283472" right="0.55118110236220474" top="0.59055118110236227" bottom="0.23622047244094491" header="0.31496062992125984" footer="0.27559055118110237"/>
  <pageSetup paperSize="9" scale="6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"/>
  <sheetViews>
    <sheetView topLeftCell="J4" workbookViewId="0">
      <selection activeCell="Z80" sqref="Z80"/>
    </sheetView>
  </sheetViews>
  <sheetFormatPr defaultRowHeight="15" x14ac:dyDescent="0.2"/>
  <cols>
    <col min="1" max="1" width="1.42578125" style="3" hidden="1" customWidth="1"/>
    <col min="2" max="3" width="0.85546875" style="3" hidden="1" customWidth="1"/>
    <col min="4" max="4" width="0.28515625" style="3" hidden="1" customWidth="1"/>
    <col min="5" max="5" width="0.5703125" style="3" hidden="1" customWidth="1"/>
    <col min="6" max="6" width="0.7109375" style="3" hidden="1" customWidth="1"/>
    <col min="7" max="7" width="0.28515625" style="3" hidden="1" customWidth="1"/>
    <col min="8" max="8" width="3.7109375" style="3" hidden="1" customWidth="1"/>
    <col min="9" max="9" width="3.140625" style="3" hidden="1" customWidth="1"/>
    <col min="10" max="10" width="42.85546875" style="146" customWidth="1"/>
    <col min="11" max="11" width="8" style="167" customWidth="1"/>
    <col min="12" max="12" width="0" style="167" hidden="1" customWidth="1"/>
    <col min="13" max="13" width="6.140625" style="167" customWidth="1"/>
    <col min="14" max="14" width="5.42578125" style="167" customWidth="1"/>
    <col min="15" max="15" width="10.85546875" style="148" customWidth="1"/>
    <col min="16" max="16" width="7.5703125" style="148" customWidth="1"/>
    <col min="17" max="23" width="0" style="167" hidden="1" customWidth="1"/>
    <col min="24" max="24" width="2.28515625" style="167" hidden="1" customWidth="1"/>
    <col min="25" max="25" width="18.28515625" style="167" customWidth="1"/>
    <col min="26" max="26" width="17.7109375" style="167" customWidth="1"/>
    <col min="27" max="27" width="18.42578125" style="167" customWidth="1"/>
    <col min="28" max="28" width="10.42578125" style="142" customWidth="1"/>
    <col min="29" max="29" width="21.28515625" style="142" customWidth="1"/>
    <col min="30" max="30" width="0.28515625" style="142" customWidth="1"/>
    <col min="31" max="16384" width="9.140625" style="142"/>
  </cols>
  <sheetData>
    <row r="1" spans="1:28" x14ac:dyDescent="0.2">
      <c r="B1" s="194"/>
      <c r="C1" s="194"/>
      <c r="D1" s="194"/>
      <c r="E1" s="194"/>
      <c r="F1" s="194"/>
      <c r="G1" s="194"/>
      <c r="H1" s="194"/>
      <c r="I1" s="194"/>
      <c r="J1" s="195"/>
      <c r="K1" s="147"/>
      <c r="L1" s="147"/>
      <c r="M1" s="147"/>
      <c r="N1" s="147"/>
      <c r="Q1" s="147"/>
      <c r="R1" s="147"/>
      <c r="S1" s="147"/>
      <c r="T1" s="147"/>
      <c r="U1" s="147"/>
      <c r="V1" s="147"/>
      <c r="W1" s="147"/>
      <c r="X1" s="147"/>
      <c r="Y1" s="516" t="s">
        <v>339</v>
      </c>
      <c r="Z1" s="516"/>
      <c r="AA1" s="516"/>
    </row>
    <row r="2" spans="1:28" x14ac:dyDescent="0.2">
      <c r="B2" s="194"/>
      <c r="C2" s="194"/>
      <c r="D2" s="194"/>
      <c r="E2" s="194"/>
      <c r="F2" s="194"/>
      <c r="G2" s="194"/>
      <c r="H2" s="194"/>
      <c r="I2" s="194"/>
      <c r="J2" s="195"/>
      <c r="K2" s="147"/>
      <c r="L2" s="147"/>
      <c r="M2" s="147"/>
      <c r="N2" s="147"/>
      <c r="Q2" s="147"/>
      <c r="R2" s="147"/>
      <c r="S2" s="147"/>
      <c r="T2" s="147"/>
      <c r="U2" s="147"/>
      <c r="V2" s="147"/>
      <c r="W2" s="147"/>
      <c r="X2" s="147"/>
      <c r="Y2" s="516"/>
      <c r="Z2" s="516"/>
      <c r="AA2" s="516"/>
    </row>
    <row r="3" spans="1:28" x14ac:dyDescent="0.2">
      <c r="B3" s="194"/>
      <c r="C3" s="194"/>
      <c r="D3" s="194"/>
      <c r="E3" s="194"/>
      <c r="F3" s="194"/>
      <c r="G3" s="194"/>
      <c r="H3" s="194"/>
      <c r="I3" s="194"/>
      <c r="J3" s="195"/>
      <c r="K3" s="147"/>
      <c r="L3" s="147"/>
      <c r="M3" s="147"/>
      <c r="N3" s="147"/>
      <c r="Q3" s="147"/>
      <c r="R3" s="147"/>
      <c r="S3" s="147"/>
      <c r="T3" s="147"/>
      <c r="U3" s="147"/>
      <c r="V3" s="147"/>
      <c r="W3" s="147"/>
      <c r="X3" s="147"/>
      <c r="Y3" s="516"/>
      <c r="Z3" s="516"/>
      <c r="AA3" s="516"/>
    </row>
    <row r="4" spans="1:28" ht="24" customHeight="1" x14ac:dyDescent="0.25">
      <c r="B4" s="4" t="s">
        <v>72</v>
      </c>
      <c r="C4" s="5"/>
      <c r="D4" s="5"/>
      <c r="E4" s="5"/>
      <c r="F4" s="5"/>
      <c r="G4" s="5"/>
      <c r="H4" s="5"/>
      <c r="I4" s="5"/>
      <c r="J4" s="196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7"/>
      <c r="W4" s="147"/>
      <c r="X4" s="147"/>
      <c r="Y4" s="147"/>
      <c r="Z4" s="147"/>
      <c r="AA4" s="147"/>
    </row>
    <row r="5" spans="1:28" ht="22.5" customHeight="1" x14ac:dyDescent="0.2">
      <c r="B5" s="6" t="s">
        <v>73</v>
      </c>
      <c r="C5" s="6"/>
      <c r="D5" s="6"/>
      <c r="E5" s="6"/>
      <c r="F5" s="6"/>
      <c r="G5" s="6"/>
      <c r="H5" s="6"/>
      <c r="I5" s="6"/>
      <c r="J5" s="495" t="s">
        <v>340</v>
      </c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</row>
    <row r="6" spans="1:28" ht="21.75" customHeight="1" x14ac:dyDescent="0.25">
      <c r="A6" s="7"/>
      <c r="B6" s="8"/>
      <c r="C6" s="8"/>
      <c r="D6" s="8"/>
      <c r="E6" s="8"/>
      <c r="F6" s="8"/>
      <c r="G6" s="8"/>
      <c r="H6" s="8"/>
      <c r="I6" s="8"/>
      <c r="J6" s="496" t="s">
        <v>341</v>
      </c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151"/>
    </row>
    <row r="7" spans="1:28" ht="18" customHeight="1" x14ac:dyDescent="0.2">
      <c r="A7" s="7"/>
      <c r="B7" s="8"/>
      <c r="C7" s="8"/>
      <c r="D7" s="8"/>
      <c r="E7" s="8"/>
      <c r="F7" s="8"/>
      <c r="G7" s="8"/>
      <c r="H7" s="8"/>
      <c r="I7" s="8"/>
      <c r="J7" s="197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0"/>
      <c r="W7" s="150"/>
      <c r="X7" s="150"/>
      <c r="Y7" s="150"/>
      <c r="Z7" s="150"/>
      <c r="AA7" s="150"/>
      <c r="AB7" s="151"/>
    </row>
    <row r="8" spans="1:28" ht="25.5" customHeight="1" thickBot="1" x14ac:dyDescent="0.25">
      <c r="A8" s="9"/>
      <c r="B8" s="14"/>
      <c r="C8" s="198" t="s">
        <v>74</v>
      </c>
      <c r="D8" s="199"/>
      <c r="E8" s="199"/>
      <c r="F8" s="199"/>
      <c r="G8" s="199"/>
      <c r="H8" s="199"/>
      <c r="I8" s="199"/>
      <c r="J8" s="200"/>
      <c r="K8" s="10"/>
      <c r="L8" s="10"/>
      <c r="M8" s="11"/>
      <c r="N8" s="11"/>
      <c r="O8" s="11"/>
      <c r="P8" s="11"/>
      <c r="Q8" s="12"/>
      <c r="R8" s="11"/>
      <c r="S8" s="11"/>
      <c r="T8" s="13"/>
      <c r="U8" s="14"/>
      <c r="V8" s="150"/>
      <c r="W8" s="150"/>
      <c r="X8" s="150"/>
      <c r="Y8" s="150"/>
      <c r="Z8" s="150"/>
      <c r="AA8" s="150"/>
      <c r="AB8" s="151"/>
    </row>
    <row r="9" spans="1:28" ht="36.75" customHeight="1" thickBot="1" x14ac:dyDescent="0.25">
      <c r="A9" s="7"/>
      <c r="B9" s="517" t="s">
        <v>75</v>
      </c>
      <c r="C9" s="518"/>
      <c r="D9" s="518"/>
      <c r="E9" s="518"/>
      <c r="F9" s="518"/>
      <c r="G9" s="518"/>
      <c r="H9" s="518"/>
      <c r="I9" s="518"/>
      <c r="J9" s="519"/>
      <c r="K9" s="15" t="s">
        <v>76</v>
      </c>
      <c r="L9" s="16" t="s">
        <v>77</v>
      </c>
      <c r="M9" s="16" t="s">
        <v>78</v>
      </c>
      <c r="N9" s="17" t="s">
        <v>79</v>
      </c>
      <c r="O9" s="18" t="s">
        <v>80</v>
      </c>
      <c r="P9" s="19" t="s">
        <v>81</v>
      </c>
      <c r="Q9" s="20" t="s">
        <v>82</v>
      </c>
      <c r="R9" s="21" t="s">
        <v>83</v>
      </c>
      <c r="S9" s="20" t="s">
        <v>84</v>
      </c>
      <c r="T9" s="20" t="s">
        <v>85</v>
      </c>
      <c r="U9" s="20" t="s">
        <v>86</v>
      </c>
      <c r="V9" s="20" t="s">
        <v>87</v>
      </c>
      <c r="W9" s="22" t="s">
        <v>88</v>
      </c>
      <c r="X9" s="23"/>
      <c r="Y9" s="24">
        <v>2021</v>
      </c>
      <c r="Z9" s="25">
        <v>2022</v>
      </c>
      <c r="AA9" s="190">
        <v>2023</v>
      </c>
      <c r="AB9" s="26"/>
    </row>
    <row r="10" spans="1:28" ht="27" customHeight="1" x14ac:dyDescent="0.2">
      <c r="A10" s="27"/>
      <c r="B10" s="523" t="s">
        <v>241</v>
      </c>
      <c r="C10" s="524"/>
      <c r="D10" s="524"/>
      <c r="E10" s="524"/>
      <c r="F10" s="524"/>
      <c r="G10" s="524"/>
      <c r="H10" s="524"/>
      <c r="I10" s="524"/>
      <c r="J10" s="525"/>
      <c r="K10" s="28">
        <v>120</v>
      </c>
      <c r="L10" s="29">
        <v>0</v>
      </c>
      <c r="M10" s="30">
        <v>0</v>
      </c>
      <c r="N10" s="30">
        <v>0</v>
      </c>
      <c r="O10" s="31">
        <v>0</v>
      </c>
      <c r="P10" s="32">
        <v>0</v>
      </c>
      <c r="Q10" s="33"/>
      <c r="R10" s="34">
        <v>0</v>
      </c>
      <c r="S10" s="520"/>
      <c r="T10" s="520"/>
      <c r="U10" s="520"/>
      <c r="V10" s="520"/>
      <c r="W10" s="35">
        <v>0</v>
      </c>
      <c r="X10" s="36">
        <v>0</v>
      </c>
      <c r="Y10" s="37">
        <f>Y89</f>
        <v>3692900</v>
      </c>
      <c r="Z10" s="37">
        <f>Z89</f>
        <v>3602000</v>
      </c>
      <c r="AA10" s="189">
        <f>AA89</f>
        <v>3639200</v>
      </c>
      <c r="AB10" s="66"/>
    </row>
    <row r="11" spans="1:28" ht="15" customHeight="1" x14ac:dyDescent="0.2">
      <c r="A11" s="27"/>
      <c r="B11" s="506" t="s">
        <v>56</v>
      </c>
      <c r="C11" s="506"/>
      <c r="D11" s="506"/>
      <c r="E11" s="506"/>
      <c r="F11" s="506"/>
      <c r="G11" s="506"/>
      <c r="H11" s="506"/>
      <c r="I11" s="506"/>
      <c r="J11" s="507"/>
      <c r="K11" s="39">
        <v>120</v>
      </c>
      <c r="L11" s="40">
        <v>100</v>
      </c>
      <c r="M11" s="41">
        <v>1</v>
      </c>
      <c r="N11" s="41">
        <v>0</v>
      </c>
      <c r="O11" s="42">
        <v>0</v>
      </c>
      <c r="P11" s="43">
        <v>0</v>
      </c>
      <c r="Q11" s="44"/>
      <c r="R11" s="45">
        <v>0</v>
      </c>
      <c r="S11" s="510"/>
      <c r="T11" s="510"/>
      <c r="U11" s="510"/>
      <c r="V11" s="510"/>
      <c r="W11" s="47">
        <v>0</v>
      </c>
      <c r="X11" s="48">
        <v>0</v>
      </c>
      <c r="Y11" s="49">
        <f>Y12+Y19+Y33+Y38</f>
        <v>1748900</v>
      </c>
      <c r="Z11" s="49">
        <f>Z12+Z19+Z33+Z38</f>
        <v>1721207</v>
      </c>
      <c r="AA11" s="38">
        <f>AA12+AA19+AA33+AA38</f>
        <v>1704593</v>
      </c>
      <c r="AB11" s="66"/>
    </row>
    <row r="12" spans="1:28" ht="35.25" customHeight="1" x14ac:dyDescent="0.2">
      <c r="A12" s="27"/>
      <c r="B12" s="175"/>
      <c r="C12" s="201"/>
      <c r="D12" s="509" t="s">
        <v>57</v>
      </c>
      <c r="E12" s="521"/>
      <c r="F12" s="521"/>
      <c r="G12" s="521"/>
      <c r="H12" s="521"/>
      <c r="I12" s="521"/>
      <c r="J12" s="522"/>
      <c r="K12" s="39">
        <v>120</v>
      </c>
      <c r="L12" s="40">
        <v>102</v>
      </c>
      <c r="M12" s="41">
        <v>1</v>
      </c>
      <c r="N12" s="41">
        <v>2</v>
      </c>
      <c r="O12" s="42">
        <v>0</v>
      </c>
      <c r="P12" s="43">
        <v>0</v>
      </c>
      <c r="Q12" s="44"/>
      <c r="R12" s="45">
        <v>0</v>
      </c>
      <c r="S12" s="510"/>
      <c r="T12" s="510"/>
      <c r="U12" s="510"/>
      <c r="V12" s="510"/>
      <c r="W12" s="47">
        <v>0</v>
      </c>
      <c r="X12" s="48">
        <v>0</v>
      </c>
      <c r="Y12" s="49">
        <f>Y16</f>
        <v>573000</v>
      </c>
      <c r="Z12" s="49">
        <f>Z16</f>
        <v>573000</v>
      </c>
      <c r="AA12" s="38">
        <f>AA16</f>
        <v>573000</v>
      </c>
      <c r="AB12" s="66"/>
    </row>
    <row r="13" spans="1:28" ht="51.75" customHeight="1" x14ac:dyDescent="0.2">
      <c r="A13" s="27"/>
      <c r="B13" s="175"/>
      <c r="C13" s="204"/>
      <c r="D13" s="177"/>
      <c r="E13" s="497" t="s">
        <v>331</v>
      </c>
      <c r="F13" s="497"/>
      <c r="G13" s="497"/>
      <c r="H13" s="497"/>
      <c r="I13" s="497"/>
      <c r="J13" s="498"/>
      <c r="K13" s="50">
        <v>120</v>
      </c>
      <c r="L13" s="40">
        <v>102</v>
      </c>
      <c r="M13" s="51">
        <v>1</v>
      </c>
      <c r="N13" s="51">
        <v>2</v>
      </c>
      <c r="O13" s="52">
        <v>5100000000</v>
      </c>
      <c r="P13" s="53">
        <v>0</v>
      </c>
      <c r="Q13" s="44"/>
      <c r="R13" s="45">
        <v>0</v>
      </c>
      <c r="S13" s="499"/>
      <c r="T13" s="499"/>
      <c r="U13" s="499"/>
      <c r="V13" s="499"/>
      <c r="W13" s="47">
        <v>0</v>
      </c>
      <c r="X13" s="48">
        <v>0</v>
      </c>
      <c r="Y13" s="49">
        <f>Y16</f>
        <v>573000</v>
      </c>
      <c r="Z13" s="49">
        <f>Z16</f>
        <v>573000</v>
      </c>
      <c r="AA13" s="38">
        <f>AA16</f>
        <v>573000</v>
      </c>
      <c r="AB13" s="66"/>
    </row>
    <row r="14" spans="1:28" ht="40.5" customHeight="1" x14ac:dyDescent="0.2">
      <c r="A14" s="27"/>
      <c r="B14" s="175"/>
      <c r="C14" s="204"/>
      <c r="D14" s="177"/>
      <c r="E14" s="206"/>
      <c r="F14" s="205"/>
      <c r="G14" s="205"/>
      <c r="H14" s="205"/>
      <c r="I14" s="205"/>
      <c r="J14" s="206" t="s">
        <v>252</v>
      </c>
      <c r="K14" s="50">
        <v>120</v>
      </c>
      <c r="L14" s="40"/>
      <c r="M14" s="51">
        <v>1</v>
      </c>
      <c r="N14" s="51">
        <v>2</v>
      </c>
      <c r="O14" s="52">
        <v>5110000000</v>
      </c>
      <c r="P14" s="53">
        <v>0</v>
      </c>
      <c r="Q14" s="44"/>
      <c r="R14" s="45"/>
      <c r="S14" s="54"/>
      <c r="T14" s="54"/>
      <c r="U14" s="54"/>
      <c r="V14" s="54"/>
      <c r="W14" s="47"/>
      <c r="X14" s="48"/>
      <c r="Y14" s="49">
        <f>Y16</f>
        <v>573000</v>
      </c>
      <c r="Z14" s="49">
        <f>Z16</f>
        <v>573000</v>
      </c>
      <c r="AA14" s="38">
        <f>AA16</f>
        <v>573000</v>
      </c>
      <c r="AB14" s="66"/>
    </row>
    <row r="15" spans="1:28" ht="18.75" customHeight="1" x14ac:dyDescent="0.2">
      <c r="A15" s="27"/>
      <c r="B15" s="175"/>
      <c r="C15" s="204"/>
      <c r="D15" s="176"/>
      <c r="E15" s="206"/>
      <c r="F15" s="497" t="s">
        <v>89</v>
      </c>
      <c r="G15" s="497"/>
      <c r="H15" s="497"/>
      <c r="I15" s="497"/>
      <c r="J15" s="498"/>
      <c r="K15" s="50">
        <v>120</v>
      </c>
      <c r="L15" s="40">
        <v>102</v>
      </c>
      <c r="M15" s="51">
        <v>1</v>
      </c>
      <c r="N15" s="51">
        <v>2</v>
      </c>
      <c r="O15" s="52">
        <v>5110010010</v>
      </c>
      <c r="P15" s="53">
        <v>0</v>
      </c>
      <c r="Q15" s="44"/>
      <c r="R15" s="45">
        <v>0</v>
      </c>
      <c r="S15" s="499"/>
      <c r="T15" s="499"/>
      <c r="U15" s="499"/>
      <c r="V15" s="499"/>
      <c r="W15" s="47">
        <v>0</v>
      </c>
      <c r="X15" s="48">
        <v>0</v>
      </c>
      <c r="Y15" s="49">
        <f>Y16</f>
        <v>573000</v>
      </c>
      <c r="Z15" s="49">
        <f>Z16</f>
        <v>573000</v>
      </c>
      <c r="AA15" s="38">
        <f>AA16</f>
        <v>573000</v>
      </c>
      <c r="AB15" s="66"/>
    </row>
    <row r="16" spans="1:28" ht="26.25" customHeight="1" x14ac:dyDescent="0.2">
      <c r="A16" s="27"/>
      <c r="B16" s="175"/>
      <c r="C16" s="204"/>
      <c r="D16" s="176"/>
      <c r="E16" s="206"/>
      <c r="F16" s="206"/>
      <c r="G16" s="205"/>
      <c r="H16" s="205"/>
      <c r="I16" s="205"/>
      <c r="J16" s="206" t="s">
        <v>90</v>
      </c>
      <c r="K16" s="50">
        <v>120</v>
      </c>
      <c r="L16" s="40"/>
      <c r="M16" s="51">
        <v>1</v>
      </c>
      <c r="N16" s="51">
        <v>2</v>
      </c>
      <c r="O16" s="52">
        <v>5110010010</v>
      </c>
      <c r="P16" s="53">
        <v>120</v>
      </c>
      <c r="Q16" s="44"/>
      <c r="R16" s="45"/>
      <c r="S16" s="54"/>
      <c r="T16" s="54"/>
      <c r="U16" s="54"/>
      <c r="V16" s="54"/>
      <c r="W16" s="47"/>
      <c r="X16" s="48"/>
      <c r="Y16" s="55">
        <f>Y17+Y18</f>
        <v>573000</v>
      </c>
      <c r="Z16" s="55">
        <f>Z17+Z18</f>
        <v>573000</v>
      </c>
      <c r="AA16" s="56">
        <f>AA17+AA18</f>
        <v>573000</v>
      </c>
      <c r="AB16" s="66"/>
    </row>
    <row r="17" spans="1:28" ht="25.5" customHeight="1" x14ac:dyDescent="0.2">
      <c r="A17" s="27"/>
      <c r="B17" s="175"/>
      <c r="C17" s="204"/>
      <c r="D17" s="176"/>
      <c r="E17" s="206"/>
      <c r="F17" s="206"/>
      <c r="G17" s="205"/>
      <c r="H17" s="205"/>
      <c r="I17" s="205"/>
      <c r="J17" s="206" t="s">
        <v>58</v>
      </c>
      <c r="K17" s="50">
        <v>120</v>
      </c>
      <c r="L17" s="40"/>
      <c r="M17" s="51">
        <v>1</v>
      </c>
      <c r="N17" s="51">
        <v>2</v>
      </c>
      <c r="O17" s="52">
        <v>5110010010</v>
      </c>
      <c r="P17" s="53">
        <v>121</v>
      </c>
      <c r="Q17" s="44"/>
      <c r="R17" s="45"/>
      <c r="S17" s="54"/>
      <c r="T17" s="54"/>
      <c r="U17" s="54"/>
      <c r="V17" s="54"/>
      <c r="W17" s="47"/>
      <c r="X17" s="48"/>
      <c r="Y17" s="55">
        <v>440000</v>
      </c>
      <c r="Z17" s="55">
        <v>440000</v>
      </c>
      <c r="AA17" s="56">
        <v>440000</v>
      </c>
      <c r="AB17" s="66"/>
    </row>
    <row r="18" spans="1:28" ht="24" customHeight="1" x14ac:dyDescent="0.2">
      <c r="A18" s="27"/>
      <c r="B18" s="175"/>
      <c r="C18" s="204"/>
      <c r="D18" s="176"/>
      <c r="E18" s="205"/>
      <c r="F18" s="206"/>
      <c r="G18" s="497" t="s">
        <v>59</v>
      </c>
      <c r="H18" s="497"/>
      <c r="I18" s="497"/>
      <c r="J18" s="498"/>
      <c r="K18" s="50">
        <v>120</v>
      </c>
      <c r="L18" s="40">
        <v>102</v>
      </c>
      <c r="M18" s="51">
        <v>1</v>
      </c>
      <c r="N18" s="51">
        <v>2</v>
      </c>
      <c r="O18" s="52">
        <v>5110010010</v>
      </c>
      <c r="P18" s="53">
        <v>129</v>
      </c>
      <c r="Q18" s="44"/>
      <c r="R18" s="45">
        <v>10000</v>
      </c>
      <c r="S18" s="499"/>
      <c r="T18" s="499"/>
      <c r="U18" s="499"/>
      <c r="V18" s="499"/>
      <c r="W18" s="47">
        <v>0</v>
      </c>
      <c r="X18" s="48">
        <v>0</v>
      </c>
      <c r="Y18" s="55">
        <v>133000</v>
      </c>
      <c r="Z18" s="55">
        <v>133000</v>
      </c>
      <c r="AA18" s="56">
        <v>133000</v>
      </c>
      <c r="AB18" s="66"/>
    </row>
    <row r="19" spans="1:28" s="63" customFormat="1" ht="48" customHeight="1" x14ac:dyDescent="0.2">
      <c r="A19" s="57"/>
      <c r="B19" s="175"/>
      <c r="C19" s="201"/>
      <c r="D19" s="176"/>
      <c r="E19" s="176"/>
      <c r="F19" s="177"/>
      <c r="G19" s="176"/>
      <c r="H19" s="176"/>
      <c r="I19" s="176"/>
      <c r="J19" s="177" t="s">
        <v>61</v>
      </c>
      <c r="K19" s="39">
        <v>120</v>
      </c>
      <c r="L19" s="58"/>
      <c r="M19" s="41">
        <v>1</v>
      </c>
      <c r="N19" s="41">
        <v>4</v>
      </c>
      <c r="O19" s="42">
        <v>0</v>
      </c>
      <c r="P19" s="43">
        <v>0</v>
      </c>
      <c r="Q19" s="59"/>
      <c r="R19" s="60"/>
      <c r="S19" s="46"/>
      <c r="T19" s="46"/>
      <c r="U19" s="46"/>
      <c r="V19" s="46"/>
      <c r="W19" s="61"/>
      <c r="X19" s="62"/>
      <c r="Y19" s="49">
        <f t="shared" ref="Y19:AA20" si="0">Y20</f>
        <v>1163521</v>
      </c>
      <c r="Z19" s="49">
        <f t="shared" si="0"/>
        <v>1135828</v>
      </c>
      <c r="AA19" s="38">
        <f t="shared" si="0"/>
        <v>1119214</v>
      </c>
      <c r="AB19" s="153"/>
    </row>
    <row r="20" spans="1:28" ht="47.25" customHeight="1" x14ac:dyDescent="0.2">
      <c r="A20" s="27"/>
      <c r="B20" s="64"/>
      <c r="C20" s="65"/>
      <c r="D20" s="497" t="s">
        <v>331</v>
      </c>
      <c r="E20" s="497"/>
      <c r="F20" s="497"/>
      <c r="G20" s="497"/>
      <c r="H20" s="497"/>
      <c r="I20" s="497"/>
      <c r="J20" s="498"/>
      <c r="K20" s="50">
        <v>120</v>
      </c>
      <c r="L20" s="40">
        <v>104</v>
      </c>
      <c r="M20" s="51">
        <v>1</v>
      </c>
      <c r="N20" s="51">
        <v>4</v>
      </c>
      <c r="O20" s="52">
        <v>5100000000</v>
      </c>
      <c r="P20" s="53">
        <v>0</v>
      </c>
      <c r="Q20" s="44"/>
      <c r="R20" s="45">
        <v>0</v>
      </c>
      <c r="S20" s="499"/>
      <c r="T20" s="499"/>
      <c r="U20" s="499"/>
      <c r="V20" s="499"/>
      <c r="W20" s="47">
        <v>0</v>
      </c>
      <c r="X20" s="48">
        <v>0</v>
      </c>
      <c r="Y20" s="55">
        <f t="shared" si="0"/>
        <v>1163521</v>
      </c>
      <c r="Z20" s="55">
        <f t="shared" si="0"/>
        <v>1135828</v>
      </c>
      <c r="AA20" s="56">
        <f t="shared" si="0"/>
        <v>1119214</v>
      </c>
      <c r="AB20" s="66"/>
    </row>
    <row r="21" spans="1:28" ht="51" customHeight="1" x14ac:dyDescent="0.2">
      <c r="A21" s="27"/>
      <c r="B21" s="67"/>
      <c r="C21" s="68"/>
      <c r="D21" s="177"/>
      <c r="E21" s="497" t="s">
        <v>252</v>
      </c>
      <c r="F21" s="497"/>
      <c r="G21" s="497"/>
      <c r="H21" s="497"/>
      <c r="I21" s="497"/>
      <c r="J21" s="498"/>
      <c r="K21" s="50">
        <v>120</v>
      </c>
      <c r="L21" s="40">
        <v>104</v>
      </c>
      <c r="M21" s="51">
        <v>1</v>
      </c>
      <c r="N21" s="51">
        <v>4</v>
      </c>
      <c r="O21" s="52">
        <v>5110000000</v>
      </c>
      <c r="P21" s="53">
        <v>0</v>
      </c>
      <c r="Q21" s="44"/>
      <c r="R21" s="45">
        <v>0</v>
      </c>
      <c r="S21" s="499"/>
      <c r="T21" s="499"/>
      <c r="U21" s="499"/>
      <c r="V21" s="499"/>
      <c r="W21" s="47">
        <v>0</v>
      </c>
      <c r="X21" s="48">
        <v>0</v>
      </c>
      <c r="Y21" s="55">
        <f>Y22+Y31</f>
        <v>1163521</v>
      </c>
      <c r="Z21" s="55">
        <f>Z22+Z31</f>
        <v>1135828</v>
      </c>
      <c r="AA21" s="56">
        <f>AA22+AA31</f>
        <v>1119214</v>
      </c>
      <c r="AB21" s="66"/>
    </row>
    <row r="22" spans="1:28" ht="26.25" customHeight="1" x14ac:dyDescent="0.2">
      <c r="A22" s="27"/>
      <c r="B22" s="67"/>
      <c r="C22" s="68"/>
      <c r="D22" s="176"/>
      <c r="E22" s="206"/>
      <c r="F22" s="497" t="s">
        <v>91</v>
      </c>
      <c r="G22" s="497"/>
      <c r="H22" s="497"/>
      <c r="I22" s="497"/>
      <c r="J22" s="498"/>
      <c r="K22" s="50">
        <v>120</v>
      </c>
      <c r="L22" s="40">
        <v>104</v>
      </c>
      <c r="M22" s="51">
        <v>1</v>
      </c>
      <c r="N22" s="51">
        <v>4</v>
      </c>
      <c r="O22" s="52">
        <v>5110010020</v>
      </c>
      <c r="P22" s="53">
        <v>0</v>
      </c>
      <c r="Q22" s="44"/>
      <c r="R22" s="45">
        <v>0</v>
      </c>
      <c r="S22" s="499"/>
      <c r="T22" s="499"/>
      <c r="U22" s="499"/>
      <c r="V22" s="499"/>
      <c r="W22" s="47">
        <v>0</v>
      </c>
      <c r="X22" s="48">
        <v>0</v>
      </c>
      <c r="Y22" s="55">
        <f>Y23+Y26+Y28+Y29</f>
        <v>951221</v>
      </c>
      <c r="Z22" s="55">
        <f>Z23+Z26+Z28+Z29</f>
        <v>923528</v>
      </c>
      <c r="AA22" s="56">
        <f>AA23+AA26+AA28+AA29</f>
        <v>906914</v>
      </c>
      <c r="AB22" s="66"/>
    </row>
    <row r="23" spans="1:28" ht="26.25" customHeight="1" x14ac:dyDescent="0.2">
      <c r="A23" s="27"/>
      <c r="B23" s="67"/>
      <c r="C23" s="68"/>
      <c r="D23" s="176"/>
      <c r="E23" s="205"/>
      <c r="F23" s="206"/>
      <c r="G23" s="497" t="s">
        <v>90</v>
      </c>
      <c r="H23" s="497"/>
      <c r="I23" s="497"/>
      <c r="J23" s="498"/>
      <c r="K23" s="50">
        <v>120</v>
      </c>
      <c r="L23" s="40">
        <v>104</v>
      </c>
      <c r="M23" s="51">
        <v>1</v>
      </c>
      <c r="N23" s="51">
        <v>4</v>
      </c>
      <c r="O23" s="52">
        <v>5110010020</v>
      </c>
      <c r="P23" s="53" t="s">
        <v>92</v>
      </c>
      <c r="Q23" s="44"/>
      <c r="R23" s="45">
        <v>10000</v>
      </c>
      <c r="S23" s="499"/>
      <c r="T23" s="499"/>
      <c r="U23" s="499"/>
      <c r="V23" s="499"/>
      <c r="W23" s="47">
        <v>0</v>
      </c>
      <c r="X23" s="48">
        <v>0</v>
      </c>
      <c r="Y23" s="55">
        <f>Y24+Y25</f>
        <v>703000</v>
      </c>
      <c r="Z23" s="55">
        <f>Z24+Z25</f>
        <v>703000</v>
      </c>
      <c r="AA23" s="56">
        <f>AA24+AA25</f>
        <v>703000</v>
      </c>
      <c r="AB23" s="66"/>
    </row>
    <row r="24" spans="1:28" ht="25.5" customHeight="1" x14ac:dyDescent="0.2">
      <c r="A24" s="27"/>
      <c r="B24" s="67"/>
      <c r="C24" s="68"/>
      <c r="D24" s="176"/>
      <c r="E24" s="205"/>
      <c r="F24" s="206"/>
      <c r="G24" s="205"/>
      <c r="H24" s="205"/>
      <c r="I24" s="205"/>
      <c r="J24" s="206" t="s">
        <v>58</v>
      </c>
      <c r="K24" s="50">
        <v>120</v>
      </c>
      <c r="L24" s="40"/>
      <c r="M24" s="51">
        <v>1</v>
      </c>
      <c r="N24" s="51">
        <v>4</v>
      </c>
      <c r="O24" s="52">
        <v>5110010020</v>
      </c>
      <c r="P24" s="53">
        <v>121</v>
      </c>
      <c r="Q24" s="44"/>
      <c r="R24" s="45"/>
      <c r="S24" s="54"/>
      <c r="T24" s="54"/>
      <c r="U24" s="54"/>
      <c r="V24" s="54"/>
      <c r="W24" s="47"/>
      <c r="X24" s="48"/>
      <c r="Y24" s="55">
        <v>540000</v>
      </c>
      <c r="Z24" s="55">
        <v>540000</v>
      </c>
      <c r="AA24" s="56">
        <v>540000</v>
      </c>
      <c r="AB24" s="66"/>
    </row>
    <row r="25" spans="1:28" ht="38.25" customHeight="1" x14ac:dyDescent="0.2">
      <c r="A25" s="27"/>
      <c r="B25" s="67"/>
      <c r="C25" s="68"/>
      <c r="D25" s="176"/>
      <c r="E25" s="205"/>
      <c r="F25" s="206"/>
      <c r="G25" s="205"/>
      <c r="H25" s="205"/>
      <c r="I25" s="205"/>
      <c r="J25" s="206" t="s">
        <v>59</v>
      </c>
      <c r="K25" s="50">
        <v>120</v>
      </c>
      <c r="L25" s="40"/>
      <c r="M25" s="51">
        <v>1</v>
      </c>
      <c r="N25" s="51">
        <v>4</v>
      </c>
      <c r="O25" s="52">
        <v>5110010020</v>
      </c>
      <c r="P25" s="53">
        <v>129</v>
      </c>
      <c r="Q25" s="44"/>
      <c r="R25" s="45"/>
      <c r="S25" s="54"/>
      <c r="T25" s="54"/>
      <c r="U25" s="54"/>
      <c r="V25" s="54"/>
      <c r="W25" s="47"/>
      <c r="X25" s="48"/>
      <c r="Y25" s="55">
        <v>163000</v>
      </c>
      <c r="Z25" s="55">
        <v>163000</v>
      </c>
      <c r="AA25" s="56">
        <v>163000</v>
      </c>
      <c r="AB25" s="66"/>
    </row>
    <row r="26" spans="1:28" ht="24.75" customHeight="1" x14ac:dyDescent="0.2">
      <c r="A26" s="27"/>
      <c r="B26" s="67"/>
      <c r="C26" s="68"/>
      <c r="D26" s="176"/>
      <c r="E26" s="205"/>
      <c r="F26" s="206"/>
      <c r="G26" s="497" t="s">
        <v>93</v>
      </c>
      <c r="H26" s="497"/>
      <c r="I26" s="497"/>
      <c r="J26" s="498"/>
      <c r="K26" s="50">
        <v>120</v>
      </c>
      <c r="L26" s="40">
        <v>104</v>
      </c>
      <c r="M26" s="51">
        <v>1</v>
      </c>
      <c r="N26" s="51">
        <v>4</v>
      </c>
      <c r="O26" s="52">
        <v>5110010020</v>
      </c>
      <c r="P26" s="53" t="s">
        <v>94</v>
      </c>
      <c r="Q26" s="44"/>
      <c r="R26" s="45">
        <v>10000</v>
      </c>
      <c r="S26" s="499"/>
      <c r="T26" s="499"/>
      <c r="U26" s="499"/>
      <c r="V26" s="499"/>
      <c r="W26" s="47">
        <v>0</v>
      </c>
      <c r="X26" s="48">
        <v>0</v>
      </c>
      <c r="Y26" s="55">
        <f>Y27</f>
        <v>227321</v>
      </c>
      <c r="Z26" s="55">
        <f>Z27</f>
        <v>200228</v>
      </c>
      <c r="AA26" s="56">
        <f>AA27</f>
        <v>183614</v>
      </c>
      <c r="AB26" s="66"/>
    </row>
    <row r="27" spans="1:28" ht="27" customHeight="1" x14ac:dyDescent="0.2">
      <c r="A27" s="27"/>
      <c r="B27" s="67"/>
      <c r="C27" s="68"/>
      <c r="D27" s="176"/>
      <c r="E27" s="205"/>
      <c r="F27" s="206"/>
      <c r="G27" s="205"/>
      <c r="H27" s="205"/>
      <c r="I27" s="205"/>
      <c r="J27" s="206" t="s">
        <v>60</v>
      </c>
      <c r="K27" s="50">
        <v>120</v>
      </c>
      <c r="L27" s="40"/>
      <c r="M27" s="51">
        <v>1</v>
      </c>
      <c r="N27" s="51">
        <v>4</v>
      </c>
      <c r="O27" s="52">
        <v>5110010020</v>
      </c>
      <c r="P27" s="53">
        <v>244</v>
      </c>
      <c r="Q27" s="44"/>
      <c r="R27" s="45"/>
      <c r="S27" s="54"/>
      <c r="T27" s="54"/>
      <c r="U27" s="54"/>
      <c r="V27" s="54"/>
      <c r="W27" s="47"/>
      <c r="X27" s="48"/>
      <c r="Y27" s="55">
        <v>227321</v>
      </c>
      <c r="Z27" s="55">
        <v>200228</v>
      </c>
      <c r="AA27" s="56">
        <v>183614</v>
      </c>
      <c r="AB27" s="66"/>
    </row>
    <row r="28" spans="1:28" ht="21" customHeight="1" x14ac:dyDescent="0.2">
      <c r="A28" s="27"/>
      <c r="B28" s="67"/>
      <c r="C28" s="69"/>
      <c r="D28" s="203"/>
      <c r="E28" s="207"/>
      <c r="F28" s="208"/>
      <c r="G28" s="207"/>
      <c r="H28" s="207"/>
      <c r="I28" s="207"/>
      <c r="J28" s="208" t="s">
        <v>52</v>
      </c>
      <c r="K28" s="50">
        <v>120</v>
      </c>
      <c r="L28" s="40"/>
      <c r="M28" s="51">
        <v>1</v>
      </c>
      <c r="N28" s="51">
        <v>4</v>
      </c>
      <c r="O28" s="52">
        <v>5110010020</v>
      </c>
      <c r="P28" s="53">
        <v>540</v>
      </c>
      <c r="Q28" s="44"/>
      <c r="R28" s="45"/>
      <c r="S28" s="54"/>
      <c r="T28" s="54"/>
      <c r="U28" s="54"/>
      <c r="V28" s="54"/>
      <c r="W28" s="47"/>
      <c r="X28" s="48"/>
      <c r="Y28" s="55">
        <v>18900</v>
      </c>
      <c r="Z28" s="55">
        <v>18300</v>
      </c>
      <c r="AA28" s="56">
        <v>18300</v>
      </c>
      <c r="AB28" s="66"/>
    </row>
    <row r="29" spans="1:28" ht="14.25" customHeight="1" x14ac:dyDescent="0.2">
      <c r="A29" s="27"/>
      <c r="B29" s="67"/>
      <c r="C29" s="69"/>
      <c r="D29" s="203"/>
      <c r="E29" s="207"/>
      <c r="F29" s="208"/>
      <c r="G29" s="207"/>
      <c r="H29" s="207"/>
      <c r="I29" s="207"/>
      <c r="J29" s="208" t="s">
        <v>256</v>
      </c>
      <c r="K29" s="50">
        <v>120</v>
      </c>
      <c r="L29" s="40"/>
      <c r="M29" s="51">
        <v>1</v>
      </c>
      <c r="N29" s="51">
        <v>4</v>
      </c>
      <c r="O29" s="52">
        <v>5110010020</v>
      </c>
      <c r="P29" s="53">
        <v>850</v>
      </c>
      <c r="Q29" s="44"/>
      <c r="R29" s="45"/>
      <c r="S29" s="54"/>
      <c r="T29" s="54"/>
      <c r="U29" s="54"/>
      <c r="V29" s="54"/>
      <c r="W29" s="47"/>
      <c r="X29" s="48"/>
      <c r="Y29" s="55">
        <v>2000</v>
      </c>
      <c r="Z29" s="55">
        <v>2000</v>
      </c>
      <c r="AA29" s="56">
        <v>2000</v>
      </c>
      <c r="AB29" s="66"/>
    </row>
    <row r="30" spans="1:28" ht="13.5" customHeight="1" x14ac:dyDescent="0.2">
      <c r="A30" s="27"/>
      <c r="B30" s="138"/>
      <c r="C30" s="139"/>
      <c r="D30" s="209"/>
      <c r="E30" s="210"/>
      <c r="F30" s="211"/>
      <c r="G30" s="210"/>
      <c r="H30" s="210"/>
      <c r="I30" s="210"/>
      <c r="J30" s="208" t="s">
        <v>267</v>
      </c>
      <c r="K30" s="50">
        <v>120</v>
      </c>
      <c r="L30" s="40"/>
      <c r="M30" s="51">
        <v>1</v>
      </c>
      <c r="N30" s="51">
        <v>4</v>
      </c>
      <c r="O30" s="52">
        <v>5110010020</v>
      </c>
      <c r="P30" s="53">
        <v>853</v>
      </c>
      <c r="Q30" s="44"/>
      <c r="R30" s="45"/>
      <c r="S30" s="54"/>
      <c r="T30" s="54"/>
      <c r="U30" s="54"/>
      <c r="V30" s="54"/>
      <c r="W30" s="47"/>
      <c r="X30" s="48"/>
      <c r="Y30" s="55">
        <v>2000</v>
      </c>
      <c r="Z30" s="55">
        <v>2000</v>
      </c>
      <c r="AA30" s="56">
        <v>2000</v>
      </c>
      <c r="AB30" s="66"/>
    </row>
    <row r="31" spans="1:28" ht="77.25" customHeight="1" x14ac:dyDescent="0.2">
      <c r="A31" s="27"/>
      <c r="B31" s="67"/>
      <c r="C31" s="68"/>
      <c r="D31" s="176"/>
      <c r="E31" s="205"/>
      <c r="F31" s="206"/>
      <c r="G31" s="498" t="s">
        <v>95</v>
      </c>
      <c r="H31" s="504"/>
      <c r="I31" s="504"/>
      <c r="J31" s="505"/>
      <c r="K31" s="50">
        <v>120</v>
      </c>
      <c r="L31" s="40">
        <v>104</v>
      </c>
      <c r="M31" s="51">
        <v>1</v>
      </c>
      <c r="N31" s="51">
        <v>4</v>
      </c>
      <c r="O31" s="52">
        <v>5110015010</v>
      </c>
      <c r="P31" s="53">
        <v>0</v>
      </c>
      <c r="Q31" s="44"/>
      <c r="R31" s="45">
        <v>10000</v>
      </c>
      <c r="S31" s="513"/>
      <c r="T31" s="514"/>
      <c r="U31" s="514"/>
      <c r="V31" s="515"/>
      <c r="W31" s="47">
        <v>0</v>
      </c>
      <c r="X31" s="48">
        <v>0</v>
      </c>
      <c r="Y31" s="55">
        <f>Y32</f>
        <v>212300</v>
      </c>
      <c r="Z31" s="55">
        <f>Z32</f>
        <v>212300</v>
      </c>
      <c r="AA31" s="56">
        <f>AA32</f>
        <v>212300</v>
      </c>
      <c r="AB31" s="66"/>
    </row>
    <row r="32" spans="1:28" ht="16.5" customHeight="1" x14ac:dyDescent="0.2">
      <c r="A32" s="27"/>
      <c r="B32" s="67"/>
      <c r="C32" s="69"/>
      <c r="D32" s="203"/>
      <c r="E32" s="207"/>
      <c r="F32" s="208"/>
      <c r="G32" s="207"/>
      <c r="H32" s="207"/>
      <c r="I32" s="207"/>
      <c r="J32" s="208" t="s">
        <v>52</v>
      </c>
      <c r="K32" s="50">
        <v>120</v>
      </c>
      <c r="L32" s="40"/>
      <c r="M32" s="51">
        <v>1</v>
      </c>
      <c r="N32" s="51">
        <v>4</v>
      </c>
      <c r="O32" s="52">
        <v>5110015010</v>
      </c>
      <c r="P32" s="53">
        <v>540</v>
      </c>
      <c r="Q32" s="44"/>
      <c r="R32" s="45"/>
      <c r="S32" s="54"/>
      <c r="T32" s="54"/>
      <c r="U32" s="54"/>
      <c r="V32" s="54"/>
      <c r="W32" s="47"/>
      <c r="X32" s="48"/>
      <c r="Y32" s="55">
        <v>212300</v>
      </c>
      <c r="Z32" s="55">
        <v>212300</v>
      </c>
      <c r="AA32" s="56">
        <v>212300</v>
      </c>
      <c r="AB32" s="66"/>
    </row>
    <row r="33" spans="1:28" s="63" customFormat="1" ht="39.75" customHeight="1" x14ac:dyDescent="0.2">
      <c r="A33" s="57"/>
      <c r="B33" s="175"/>
      <c r="C33" s="201"/>
      <c r="D33" s="176"/>
      <c r="E33" s="176"/>
      <c r="F33" s="177"/>
      <c r="G33" s="176"/>
      <c r="H33" s="176"/>
      <c r="I33" s="176"/>
      <c r="J33" s="177" t="s">
        <v>274</v>
      </c>
      <c r="K33" s="39">
        <v>120</v>
      </c>
      <c r="L33" s="58"/>
      <c r="M33" s="41">
        <v>1</v>
      </c>
      <c r="N33" s="41">
        <v>6</v>
      </c>
      <c r="O33" s="42">
        <v>0</v>
      </c>
      <c r="P33" s="43">
        <v>0</v>
      </c>
      <c r="Q33" s="59"/>
      <c r="R33" s="60"/>
      <c r="S33" s="46"/>
      <c r="T33" s="46"/>
      <c r="U33" s="46"/>
      <c r="V33" s="46"/>
      <c r="W33" s="61"/>
      <c r="X33" s="62"/>
      <c r="Y33" s="49">
        <f>Y34</f>
        <v>11900</v>
      </c>
      <c r="Z33" s="49">
        <f>Z34</f>
        <v>11900</v>
      </c>
      <c r="AA33" s="38">
        <f>AA34</f>
        <v>11900</v>
      </c>
      <c r="AB33" s="153"/>
    </row>
    <row r="34" spans="1:28" ht="47.25" customHeight="1" x14ac:dyDescent="0.2">
      <c r="A34" s="27"/>
      <c r="B34" s="64"/>
      <c r="C34" s="65"/>
      <c r="D34" s="497" t="s">
        <v>332</v>
      </c>
      <c r="E34" s="497"/>
      <c r="F34" s="497"/>
      <c r="G34" s="497"/>
      <c r="H34" s="497"/>
      <c r="I34" s="497"/>
      <c r="J34" s="498"/>
      <c r="K34" s="50">
        <v>120</v>
      </c>
      <c r="L34" s="40">
        <v>104</v>
      </c>
      <c r="M34" s="51">
        <v>1</v>
      </c>
      <c r="N34" s="51">
        <v>6</v>
      </c>
      <c r="O34" s="52">
        <v>5100000000</v>
      </c>
      <c r="P34" s="53">
        <v>0</v>
      </c>
      <c r="Q34" s="44"/>
      <c r="R34" s="45">
        <v>0</v>
      </c>
      <c r="S34" s="499"/>
      <c r="T34" s="499"/>
      <c r="U34" s="499"/>
      <c r="V34" s="499"/>
      <c r="W34" s="47">
        <v>0</v>
      </c>
      <c r="X34" s="48">
        <v>0</v>
      </c>
      <c r="Y34" s="55">
        <f>Y35</f>
        <v>11900</v>
      </c>
      <c r="Z34" s="55">
        <f>Z35</f>
        <v>11900</v>
      </c>
      <c r="AA34" s="56">
        <f t="shared" ref="Z34:AA36" si="1">AA35</f>
        <v>11900</v>
      </c>
      <c r="AB34" s="66"/>
    </row>
    <row r="35" spans="1:28" ht="36" customHeight="1" x14ac:dyDescent="0.2">
      <c r="A35" s="27"/>
      <c r="B35" s="67"/>
      <c r="C35" s="68"/>
      <c r="D35" s="177"/>
      <c r="E35" s="497" t="s">
        <v>252</v>
      </c>
      <c r="F35" s="497"/>
      <c r="G35" s="497"/>
      <c r="H35" s="497"/>
      <c r="I35" s="497"/>
      <c r="J35" s="498"/>
      <c r="K35" s="50">
        <v>120</v>
      </c>
      <c r="L35" s="40">
        <v>104</v>
      </c>
      <c r="M35" s="51">
        <v>1</v>
      </c>
      <c r="N35" s="51">
        <v>6</v>
      </c>
      <c r="O35" s="52">
        <v>5110000000</v>
      </c>
      <c r="P35" s="53">
        <v>0</v>
      </c>
      <c r="Q35" s="44"/>
      <c r="R35" s="45">
        <v>0</v>
      </c>
      <c r="S35" s="499"/>
      <c r="T35" s="499"/>
      <c r="U35" s="499"/>
      <c r="V35" s="499"/>
      <c r="W35" s="47">
        <v>0</v>
      </c>
      <c r="X35" s="48">
        <v>0</v>
      </c>
      <c r="Y35" s="55">
        <f>Y36</f>
        <v>11900</v>
      </c>
      <c r="Z35" s="55">
        <f t="shared" si="1"/>
        <v>11900</v>
      </c>
      <c r="AA35" s="56">
        <f t="shared" si="1"/>
        <v>11900</v>
      </c>
      <c r="AB35" s="66"/>
    </row>
    <row r="36" spans="1:28" ht="23.25" customHeight="1" x14ac:dyDescent="0.2">
      <c r="A36" s="27"/>
      <c r="B36" s="67"/>
      <c r="C36" s="68"/>
      <c r="D36" s="176"/>
      <c r="E36" s="205"/>
      <c r="F36" s="206"/>
      <c r="G36" s="498" t="s">
        <v>275</v>
      </c>
      <c r="H36" s="504"/>
      <c r="I36" s="504"/>
      <c r="J36" s="505"/>
      <c r="K36" s="50">
        <v>120</v>
      </c>
      <c r="L36" s="40">
        <v>104</v>
      </c>
      <c r="M36" s="51">
        <v>1</v>
      </c>
      <c r="N36" s="51">
        <v>6</v>
      </c>
      <c r="O36" s="52">
        <v>5110010080</v>
      </c>
      <c r="P36" s="53">
        <v>0</v>
      </c>
      <c r="Q36" s="44"/>
      <c r="R36" s="45">
        <v>10000</v>
      </c>
      <c r="S36" s="513"/>
      <c r="T36" s="514"/>
      <c r="U36" s="514"/>
      <c r="V36" s="515"/>
      <c r="W36" s="47">
        <v>0</v>
      </c>
      <c r="X36" s="48">
        <v>0</v>
      </c>
      <c r="Y36" s="55">
        <f>Y37</f>
        <v>11900</v>
      </c>
      <c r="Z36" s="55">
        <f t="shared" si="1"/>
        <v>11900</v>
      </c>
      <c r="AA36" s="56">
        <f t="shared" si="1"/>
        <v>11900</v>
      </c>
      <c r="AB36" s="66"/>
    </row>
    <row r="37" spans="1:28" ht="21" customHeight="1" x14ac:dyDescent="0.2">
      <c r="A37" s="27"/>
      <c r="B37" s="67"/>
      <c r="C37" s="69"/>
      <c r="D37" s="203"/>
      <c r="E37" s="207"/>
      <c r="F37" s="208"/>
      <c r="G37" s="207"/>
      <c r="H37" s="207"/>
      <c r="I37" s="207"/>
      <c r="J37" s="208" t="s">
        <v>52</v>
      </c>
      <c r="K37" s="50">
        <v>120</v>
      </c>
      <c r="L37" s="40"/>
      <c r="M37" s="51">
        <v>1</v>
      </c>
      <c r="N37" s="51">
        <v>6</v>
      </c>
      <c r="O37" s="52">
        <v>5110010080</v>
      </c>
      <c r="P37" s="53">
        <v>540</v>
      </c>
      <c r="Q37" s="44"/>
      <c r="R37" s="45"/>
      <c r="S37" s="54"/>
      <c r="T37" s="54"/>
      <c r="U37" s="54"/>
      <c r="V37" s="54"/>
      <c r="W37" s="47"/>
      <c r="X37" s="48"/>
      <c r="Y37" s="55">
        <v>11900</v>
      </c>
      <c r="Z37" s="55">
        <v>11900</v>
      </c>
      <c r="AA37" s="56">
        <v>11900</v>
      </c>
      <c r="AB37" s="66"/>
    </row>
    <row r="38" spans="1:28" ht="14.25" customHeight="1" x14ac:dyDescent="0.2">
      <c r="A38" s="27"/>
      <c r="B38" s="67"/>
      <c r="C38" s="69"/>
      <c r="D38" s="203"/>
      <c r="E38" s="207"/>
      <c r="F38" s="208"/>
      <c r="G38" s="207"/>
      <c r="H38" s="207"/>
      <c r="I38" s="207"/>
      <c r="J38" s="212" t="s">
        <v>333</v>
      </c>
      <c r="K38" s="39">
        <v>120</v>
      </c>
      <c r="L38" s="58"/>
      <c r="M38" s="41">
        <v>1</v>
      </c>
      <c r="N38" s="41">
        <v>13</v>
      </c>
      <c r="O38" s="42">
        <v>0</v>
      </c>
      <c r="P38" s="43">
        <v>0</v>
      </c>
      <c r="Q38" s="59"/>
      <c r="R38" s="60"/>
      <c r="S38" s="46"/>
      <c r="T38" s="46"/>
      <c r="U38" s="46"/>
      <c r="V38" s="46"/>
      <c r="W38" s="61"/>
      <c r="X38" s="62"/>
      <c r="Y38" s="49">
        <f>Y39</f>
        <v>479</v>
      </c>
      <c r="Z38" s="49">
        <f t="shared" ref="Z38:AA42" si="2">Z39</f>
        <v>479</v>
      </c>
      <c r="AA38" s="38">
        <f t="shared" si="2"/>
        <v>479</v>
      </c>
      <c r="AB38" s="66"/>
    </row>
    <row r="39" spans="1:28" ht="24" customHeight="1" x14ac:dyDescent="0.2">
      <c r="A39" s="27"/>
      <c r="B39" s="67"/>
      <c r="C39" s="69"/>
      <c r="D39" s="203"/>
      <c r="E39" s="207"/>
      <c r="F39" s="208"/>
      <c r="G39" s="207"/>
      <c r="H39" s="207"/>
      <c r="I39" s="207"/>
      <c r="J39" s="213" t="s">
        <v>334</v>
      </c>
      <c r="K39" s="50">
        <v>120</v>
      </c>
      <c r="L39" s="40"/>
      <c r="M39" s="51">
        <v>1</v>
      </c>
      <c r="N39" s="51">
        <v>13</v>
      </c>
      <c r="O39" s="52">
        <v>7700000000</v>
      </c>
      <c r="P39" s="53">
        <v>0</v>
      </c>
      <c r="Q39" s="44"/>
      <c r="R39" s="45"/>
      <c r="S39" s="54"/>
      <c r="T39" s="54"/>
      <c r="U39" s="54"/>
      <c r="V39" s="54"/>
      <c r="W39" s="47"/>
      <c r="X39" s="48"/>
      <c r="Y39" s="55">
        <f>Y40</f>
        <v>479</v>
      </c>
      <c r="Z39" s="55">
        <f t="shared" si="2"/>
        <v>479</v>
      </c>
      <c r="AA39" s="56">
        <f t="shared" si="2"/>
        <v>479</v>
      </c>
      <c r="AB39" s="66"/>
    </row>
    <row r="40" spans="1:28" ht="21" customHeight="1" x14ac:dyDescent="0.2">
      <c r="A40" s="27"/>
      <c r="B40" s="67"/>
      <c r="C40" s="69"/>
      <c r="D40" s="203"/>
      <c r="E40" s="207"/>
      <c r="F40" s="208"/>
      <c r="G40" s="207"/>
      <c r="H40" s="207"/>
      <c r="I40" s="207"/>
      <c r="J40" s="213" t="s">
        <v>335</v>
      </c>
      <c r="K40" s="50">
        <v>120</v>
      </c>
      <c r="L40" s="40"/>
      <c r="M40" s="51">
        <v>1</v>
      </c>
      <c r="N40" s="51">
        <v>13</v>
      </c>
      <c r="O40" s="52">
        <v>7700095100</v>
      </c>
      <c r="P40" s="53">
        <v>0</v>
      </c>
      <c r="Q40" s="44"/>
      <c r="R40" s="45"/>
      <c r="S40" s="54"/>
      <c r="T40" s="54"/>
      <c r="U40" s="54"/>
      <c r="V40" s="54"/>
      <c r="W40" s="47"/>
      <c r="X40" s="48"/>
      <c r="Y40" s="55">
        <f>Y41</f>
        <v>479</v>
      </c>
      <c r="Z40" s="55">
        <f t="shared" si="2"/>
        <v>479</v>
      </c>
      <c r="AA40" s="56">
        <f t="shared" si="2"/>
        <v>479</v>
      </c>
      <c r="AB40" s="66"/>
    </row>
    <row r="41" spans="1:28" ht="12.75" customHeight="1" x14ac:dyDescent="0.2">
      <c r="A41" s="27"/>
      <c r="B41" s="67"/>
      <c r="C41" s="69"/>
      <c r="D41" s="203"/>
      <c r="E41" s="207"/>
      <c r="F41" s="208"/>
      <c r="G41" s="207"/>
      <c r="H41" s="207"/>
      <c r="I41" s="207"/>
      <c r="J41" s="213" t="s">
        <v>336</v>
      </c>
      <c r="K41" s="50">
        <v>120</v>
      </c>
      <c r="L41" s="40"/>
      <c r="M41" s="51">
        <v>1</v>
      </c>
      <c r="N41" s="51">
        <v>13</v>
      </c>
      <c r="O41" s="52">
        <v>7700095100</v>
      </c>
      <c r="P41" s="53">
        <v>800</v>
      </c>
      <c r="Q41" s="44"/>
      <c r="R41" s="45"/>
      <c r="S41" s="54"/>
      <c r="T41" s="54"/>
      <c r="U41" s="54"/>
      <c r="V41" s="54"/>
      <c r="W41" s="47"/>
      <c r="X41" s="48"/>
      <c r="Y41" s="55">
        <f>Y42</f>
        <v>479</v>
      </c>
      <c r="Z41" s="55">
        <f t="shared" si="2"/>
        <v>479</v>
      </c>
      <c r="AA41" s="56">
        <f t="shared" si="2"/>
        <v>479</v>
      </c>
      <c r="AB41" s="66"/>
    </row>
    <row r="42" spans="1:28" ht="15" customHeight="1" x14ac:dyDescent="0.2">
      <c r="A42" s="27"/>
      <c r="B42" s="67"/>
      <c r="C42" s="69"/>
      <c r="D42" s="203"/>
      <c r="E42" s="207"/>
      <c r="F42" s="208"/>
      <c r="G42" s="207"/>
      <c r="H42" s="207"/>
      <c r="I42" s="207"/>
      <c r="J42" s="213" t="s">
        <v>256</v>
      </c>
      <c r="K42" s="50">
        <v>120</v>
      </c>
      <c r="L42" s="40"/>
      <c r="M42" s="51">
        <v>1</v>
      </c>
      <c r="N42" s="51">
        <v>13</v>
      </c>
      <c r="O42" s="52">
        <v>7700095100</v>
      </c>
      <c r="P42" s="53">
        <v>850</v>
      </c>
      <c r="Q42" s="44"/>
      <c r="R42" s="45"/>
      <c r="S42" s="54"/>
      <c r="T42" s="54"/>
      <c r="U42" s="54"/>
      <c r="V42" s="54"/>
      <c r="W42" s="47"/>
      <c r="X42" s="48"/>
      <c r="Y42" s="55">
        <f>Y43</f>
        <v>479</v>
      </c>
      <c r="Z42" s="55">
        <f t="shared" si="2"/>
        <v>479</v>
      </c>
      <c r="AA42" s="56">
        <f t="shared" si="2"/>
        <v>479</v>
      </c>
      <c r="AB42" s="66"/>
    </row>
    <row r="43" spans="1:28" ht="13.5" customHeight="1" x14ac:dyDescent="0.2">
      <c r="A43" s="27"/>
      <c r="B43" s="67"/>
      <c r="C43" s="69"/>
      <c r="D43" s="203"/>
      <c r="E43" s="207"/>
      <c r="F43" s="208"/>
      <c r="G43" s="207"/>
      <c r="H43" s="207"/>
      <c r="I43" s="207"/>
      <c r="J43" s="213" t="s">
        <v>267</v>
      </c>
      <c r="K43" s="50">
        <v>120</v>
      </c>
      <c r="L43" s="40"/>
      <c r="M43" s="51">
        <v>1</v>
      </c>
      <c r="N43" s="51">
        <v>13</v>
      </c>
      <c r="O43" s="52">
        <v>7700095100</v>
      </c>
      <c r="P43" s="53">
        <v>853</v>
      </c>
      <c r="Q43" s="44"/>
      <c r="R43" s="45"/>
      <c r="S43" s="54"/>
      <c r="T43" s="54"/>
      <c r="U43" s="54"/>
      <c r="V43" s="54"/>
      <c r="W43" s="47"/>
      <c r="X43" s="48"/>
      <c r="Y43" s="55">
        <v>479</v>
      </c>
      <c r="Z43" s="55">
        <v>479</v>
      </c>
      <c r="AA43" s="56">
        <v>479</v>
      </c>
      <c r="AB43" s="66"/>
    </row>
    <row r="44" spans="1:28" ht="21.75" customHeight="1" x14ac:dyDescent="0.2">
      <c r="A44" s="27"/>
      <c r="B44" s="506" t="s">
        <v>62</v>
      </c>
      <c r="C44" s="506"/>
      <c r="D44" s="506"/>
      <c r="E44" s="506"/>
      <c r="F44" s="506"/>
      <c r="G44" s="506"/>
      <c r="H44" s="506"/>
      <c r="I44" s="506"/>
      <c r="J44" s="507"/>
      <c r="K44" s="39">
        <v>120</v>
      </c>
      <c r="L44" s="40">
        <v>200</v>
      </c>
      <c r="M44" s="41">
        <v>2</v>
      </c>
      <c r="N44" s="41">
        <v>0</v>
      </c>
      <c r="O44" s="42">
        <v>0</v>
      </c>
      <c r="P44" s="43">
        <v>0</v>
      </c>
      <c r="Q44" s="44"/>
      <c r="R44" s="45">
        <v>0</v>
      </c>
      <c r="S44" s="510"/>
      <c r="T44" s="510"/>
      <c r="U44" s="510"/>
      <c r="V44" s="510"/>
      <c r="W44" s="47">
        <v>0</v>
      </c>
      <c r="X44" s="48">
        <v>0</v>
      </c>
      <c r="Y44" s="49">
        <f>Y45</f>
        <v>101900</v>
      </c>
      <c r="Z44" s="49">
        <f t="shared" ref="Z44:AA47" si="3">Z45</f>
        <v>103000</v>
      </c>
      <c r="AA44" s="38">
        <f t="shared" si="3"/>
        <v>107100</v>
      </c>
      <c r="AB44" s="66"/>
    </row>
    <row r="45" spans="1:28" ht="22.5" customHeight="1" x14ac:dyDescent="0.2">
      <c r="A45" s="27"/>
      <c r="B45" s="67"/>
      <c r="C45" s="70"/>
      <c r="D45" s="508" t="s">
        <v>63</v>
      </c>
      <c r="E45" s="508"/>
      <c r="F45" s="508"/>
      <c r="G45" s="508"/>
      <c r="H45" s="508"/>
      <c r="I45" s="508"/>
      <c r="J45" s="509"/>
      <c r="K45" s="39">
        <v>120</v>
      </c>
      <c r="L45" s="40">
        <v>203</v>
      </c>
      <c r="M45" s="41">
        <v>2</v>
      </c>
      <c r="N45" s="41">
        <v>3</v>
      </c>
      <c r="O45" s="42">
        <v>0</v>
      </c>
      <c r="P45" s="43">
        <v>0</v>
      </c>
      <c r="Q45" s="44"/>
      <c r="R45" s="45">
        <v>0</v>
      </c>
      <c r="S45" s="510"/>
      <c r="T45" s="510"/>
      <c r="U45" s="510"/>
      <c r="V45" s="510"/>
      <c r="W45" s="47">
        <v>0</v>
      </c>
      <c r="X45" s="48">
        <v>0</v>
      </c>
      <c r="Y45" s="49">
        <f>Y46</f>
        <v>101900</v>
      </c>
      <c r="Z45" s="49">
        <f t="shared" si="3"/>
        <v>103000</v>
      </c>
      <c r="AA45" s="38">
        <f t="shared" si="3"/>
        <v>107100</v>
      </c>
      <c r="AB45" s="66"/>
    </row>
    <row r="46" spans="1:28" ht="45.75" customHeight="1" x14ac:dyDescent="0.2">
      <c r="A46" s="27"/>
      <c r="B46" s="175"/>
      <c r="C46" s="204"/>
      <c r="D46" s="177"/>
      <c r="E46" s="497" t="s">
        <v>331</v>
      </c>
      <c r="F46" s="497"/>
      <c r="G46" s="497"/>
      <c r="H46" s="497"/>
      <c r="I46" s="497"/>
      <c r="J46" s="498"/>
      <c r="K46" s="50">
        <v>120</v>
      </c>
      <c r="L46" s="40">
        <v>203</v>
      </c>
      <c r="M46" s="51">
        <v>2</v>
      </c>
      <c r="N46" s="51">
        <v>3</v>
      </c>
      <c r="O46" s="52">
        <v>5100000000</v>
      </c>
      <c r="P46" s="53">
        <v>0</v>
      </c>
      <c r="Q46" s="44"/>
      <c r="R46" s="45">
        <v>0</v>
      </c>
      <c r="S46" s="499"/>
      <c r="T46" s="499"/>
      <c r="U46" s="499"/>
      <c r="V46" s="499"/>
      <c r="W46" s="47">
        <v>0</v>
      </c>
      <c r="X46" s="48">
        <v>0</v>
      </c>
      <c r="Y46" s="55">
        <f>Y47</f>
        <v>101900</v>
      </c>
      <c r="Z46" s="55">
        <f t="shared" si="3"/>
        <v>103000</v>
      </c>
      <c r="AA46" s="56">
        <f t="shared" si="3"/>
        <v>107100</v>
      </c>
      <c r="AB46" s="66"/>
    </row>
    <row r="47" spans="1:28" ht="22.5" customHeight="1" x14ac:dyDescent="0.2">
      <c r="A47" s="27"/>
      <c r="B47" s="175"/>
      <c r="C47" s="204"/>
      <c r="D47" s="176"/>
      <c r="E47" s="206"/>
      <c r="F47" s="497" t="s">
        <v>96</v>
      </c>
      <c r="G47" s="497"/>
      <c r="H47" s="497"/>
      <c r="I47" s="497"/>
      <c r="J47" s="498"/>
      <c r="K47" s="50">
        <v>120</v>
      </c>
      <c r="L47" s="40">
        <v>203</v>
      </c>
      <c r="M47" s="51">
        <v>2</v>
      </c>
      <c r="N47" s="51">
        <v>3</v>
      </c>
      <c r="O47" s="52">
        <v>5120000000</v>
      </c>
      <c r="P47" s="53">
        <v>0</v>
      </c>
      <c r="Q47" s="44"/>
      <c r="R47" s="45">
        <v>0</v>
      </c>
      <c r="S47" s="499"/>
      <c r="T47" s="499"/>
      <c r="U47" s="499"/>
      <c r="V47" s="499"/>
      <c r="W47" s="47">
        <v>0</v>
      </c>
      <c r="X47" s="48">
        <v>0</v>
      </c>
      <c r="Y47" s="55">
        <f>Y48</f>
        <v>101900</v>
      </c>
      <c r="Z47" s="55">
        <f t="shared" si="3"/>
        <v>103000</v>
      </c>
      <c r="AA47" s="56">
        <f t="shared" si="3"/>
        <v>107100</v>
      </c>
      <c r="AB47" s="66"/>
    </row>
    <row r="48" spans="1:28" ht="21.75" customHeight="1" x14ac:dyDescent="0.2">
      <c r="A48" s="27"/>
      <c r="B48" s="175"/>
      <c r="C48" s="204"/>
      <c r="D48" s="176"/>
      <c r="E48" s="205"/>
      <c r="F48" s="206"/>
      <c r="G48" s="497" t="s">
        <v>97</v>
      </c>
      <c r="H48" s="497"/>
      <c r="I48" s="497"/>
      <c r="J48" s="498"/>
      <c r="K48" s="50">
        <v>120</v>
      </c>
      <c r="L48" s="40">
        <v>203</v>
      </c>
      <c r="M48" s="51">
        <v>2</v>
      </c>
      <c r="N48" s="51">
        <v>3</v>
      </c>
      <c r="O48" s="52">
        <v>5120051180</v>
      </c>
      <c r="P48" s="53">
        <v>0</v>
      </c>
      <c r="Q48" s="44"/>
      <c r="R48" s="45">
        <v>10000</v>
      </c>
      <c r="S48" s="499"/>
      <c r="T48" s="499"/>
      <c r="U48" s="499"/>
      <c r="V48" s="499"/>
      <c r="W48" s="47">
        <v>0</v>
      </c>
      <c r="X48" s="48">
        <v>0</v>
      </c>
      <c r="Y48" s="55">
        <f>Y49+Y52</f>
        <v>101900</v>
      </c>
      <c r="Z48" s="55">
        <f>Z49+Z52</f>
        <v>103000</v>
      </c>
      <c r="AA48" s="56">
        <f>AA49+AA52</f>
        <v>107100</v>
      </c>
      <c r="AB48" s="66"/>
    </row>
    <row r="49" spans="1:28" ht="24.75" customHeight="1" x14ac:dyDescent="0.2">
      <c r="A49" s="27"/>
      <c r="B49" s="175"/>
      <c r="C49" s="204"/>
      <c r="D49" s="176"/>
      <c r="E49" s="205"/>
      <c r="F49" s="206"/>
      <c r="G49" s="205"/>
      <c r="H49" s="205"/>
      <c r="I49" s="205"/>
      <c r="J49" s="206" t="s">
        <v>90</v>
      </c>
      <c r="K49" s="50">
        <v>120</v>
      </c>
      <c r="L49" s="40"/>
      <c r="M49" s="51">
        <v>2</v>
      </c>
      <c r="N49" s="51">
        <v>3</v>
      </c>
      <c r="O49" s="52">
        <v>5120051180</v>
      </c>
      <c r="P49" s="53">
        <v>120</v>
      </c>
      <c r="Q49" s="44"/>
      <c r="R49" s="45"/>
      <c r="S49" s="54"/>
      <c r="T49" s="54"/>
      <c r="U49" s="54"/>
      <c r="V49" s="54"/>
      <c r="W49" s="47"/>
      <c r="X49" s="48"/>
      <c r="Y49" s="55">
        <f>Y50+Y51</f>
        <v>97650</v>
      </c>
      <c r="Z49" s="55">
        <f>Z50+Z51</f>
        <v>98952</v>
      </c>
      <c r="AA49" s="56">
        <f>AA50+AA51</f>
        <v>101556</v>
      </c>
      <c r="AB49" s="66"/>
    </row>
    <row r="50" spans="1:28" ht="23.25" customHeight="1" x14ac:dyDescent="0.2">
      <c r="A50" s="27"/>
      <c r="B50" s="175"/>
      <c r="C50" s="204"/>
      <c r="D50" s="176"/>
      <c r="E50" s="205"/>
      <c r="F50" s="206"/>
      <c r="G50" s="205"/>
      <c r="H50" s="205"/>
      <c r="I50" s="205"/>
      <c r="J50" s="206" t="s">
        <v>58</v>
      </c>
      <c r="K50" s="50">
        <v>120</v>
      </c>
      <c r="L50" s="40"/>
      <c r="M50" s="51">
        <v>2</v>
      </c>
      <c r="N50" s="51">
        <v>3</v>
      </c>
      <c r="O50" s="52">
        <v>5120051180</v>
      </c>
      <c r="P50" s="53">
        <v>121</v>
      </c>
      <c r="Q50" s="44"/>
      <c r="R50" s="45"/>
      <c r="S50" s="54"/>
      <c r="T50" s="54"/>
      <c r="U50" s="54"/>
      <c r="V50" s="54"/>
      <c r="W50" s="47"/>
      <c r="X50" s="48"/>
      <c r="Y50" s="55">
        <v>75000</v>
      </c>
      <c r="Z50" s="55">
        <v>76000</v>
      </c>
      <c r="AA50" s="56">
        <v>78000</v>
      </c>
      <c r="AB50" s="66"/>
    </row>
    <row r="51" spans="1:28" ht="35.25" customHeight="1" x14ac:dyDescent="0.2">
      <c r="A51" s="27"/>
      <c r="B51" s="175"/>
      <c r="C51" s="204"/>
      <c r="D51" s="176"/>
      <c r="E51" s="205"/>
      <c r="F51" s="206"/>
      <c r="G51" s="205"/>
      <c r="H51" s="205"/>
      <c r="I51" s="205"/>
      <c r="J51" s="206" t="s">
        <v>59</v>
      </c>
      <c r="K51" s="50">
        <v>120</v>
      </c>
      <c r="L51" s="40"/>
      <c r="M51" s="51">
        <v>2</v>
      </c>
      <c r="N51" s="51">
        <v>3</v>
      </c>
      <c r="O51" s="52">
        <v>5120051180</v>
      </c>
      <c r="P51" s="53">
        <v>129</v>
      </c>
      <c r="Q51" s="44"/>
      <c r="R51" s="45"/>
      <c r="S51" s="54"/>
      <c r="T51" s="54"/>
      <c r="U51" s="54"/>
      <c r="V51" s="54"/>
      <c r="W51" s="47"/>
      <c r="X51" s="48"/>
      <c r="Y51" s="55">
        <v>22650</v>
      </c>
      <c r="Z51" s="55">
        <v>22952</v>
      </c>
      <c r="AA51" s="56">
        <v>23556</v>
      </c>
      <c r="AB51" s="66"/>
    </row>
    <row r="52" spans="1:28" ht="24" customHeight="1" x14ac:dyDescent="0.2">
      <c r="A52" s="27"/>
      <c r="B52" s="175"/>
      <c r="C52" s="204"/>
      <c r="D52" s="176"/>
      <c r="E52" s="205"/>
      <c r="F52" s="206"/>
      <c r="G52" s="205"/>
      <c r="H52" s="205"/>
      <c r="I52" s="205"/>
      <c r="J52" s="206" t="s">
        <v>98</v>
      </c>
      <c r="K52" s="50">
        <v>120</v>
      </c>
      <c r="L52" s="40">
        <v>203</v>
      </c>
      <c r="M52" s="51">
        <v>2</v>
      </c>
      <c r="N52" s="51">
        <v>3</v>
      </c>
      <c r="O52" s="52">
        <v>5120051180</v>
      </c>
      <c r="P52" s="53">
        <v>240</v>
      </c>
      <c r="Q52" s="44"/>
      <c r="R52" s="45"/>
      <c r="S52" s="54"/>
      <c r="T52" s="54"/>
      <c r="U52" s="54"/>
      <c r="V52" s="54"/>
      <c r="W52" s="47"/>
      <c r="X52" s="48"/>
      <c r="Y52" s="55">
        <f>Y53</f>
        <v>4250</v>
      </c>
      <c r="Z52" s="55">
        <f>Z53</f>
        <v>4048</v>
      </c>
      <c r="AA52" s="56">
        <f>AA53</f>
        <v>5544</v>
      </c>
      <c r="AB52" s="66"/>
    </row>
    <row r="53" spans="1:28" ht="24" customHeight="1" x14ac:dyDescent="0.2">
      <c r="A53" s="27"/>
      <c r="B53" s="175"/>
      <c r="C53" s="204"/>
      <c r="D53" s="176"/>
      <c r="E53" s="205"/>
      <c r="F53" s="206"/>
      <c r="G53" s="497" t="s">
        <v>60</v>
      </c>
      <c r="H53" s="497"/>
      <c r="I53" s="497"/>
      <c r="J53" s="498"/>
      <c r="K53" s="50">
        <v>120</v>
      </c>
      <c r="L53" s="40">
        <v>203</v>
      </c>
      <c r="M53" s="51">
        <v>2</v>
      </c>
      <c r="N53" s="51">
        <v>3</v>
      </c>
      <c r="O53" s="52">
        <v>5120051180</v>
      </c>
      <c r="P53" s="53">
        <v>244</v>
      </c>
      <c r="Q53" s="44"/>
      <c r="R53" s="45">
        <v>10000</v>
      </c>
      <c r="S53" s="499"/>
      <c r="T53" s="499"/>
      <c r="U53" s="499"/>
      <c r="V53" s="499"/>
      <c r="W53" s="47">
        <v>0</v>
      </c>
      <c r="X53" s="48">
        <v>0</v>
      </c>
      <c r="Y53" s="55">
        <v>4250</v>
      </c>
      <c r="Z53" s="55">
        <v>4048</v>
      </c>
      <c r="AA53" s="56">
        <v>5544</v>
      </c>
      <c r="AB53" s="66"/>
    </row>
    <row r="54" spans="1:28" ht="24" customHeight="1" x14ac:dyDescent="0.2">
      <c r="A54" s="27"/>
      <c r="B54" s="506" t="s">
        <v>64</v>
      </c>
      <c r="C54" s="506"/>
      <c r="D54" s="506"/>
      <c r="E54" s="506"/>
      <c r="F54" s="506"/>
      <c r="G54" s="506"/>
      <c r="H54" s="506"/>
      <c r="I54" s="506"/>
      <c r="J54" s="507"/>
      <c r="K54" s="39">
        <v>120</v>
      </c>
      <c r="L54" s="40">
        <v>300</v>
      </c>
      <c r="M54" s="41">
        <v>3</v>
      </c>
      <c r="N54" s="41">
        <v>0</v>
      </c>
      <c r="O54" s="42">
        <v>0</v>
      </c>
      <c r="P54" s="43">
        <v>0</v>
      </c>
      <c r="Q54" s="44"/>
      <c r="R54" s="45">
        <v>0</v>
      </c>
      <c r="S54" s="510"/>
      <c r="T54" s="510"/>
      <c r="U54" s="510"/>
      <c r="V54" s="510"/>
      <c r="W54" s="47">
        <v>0</v>
      </c>
      <c r="X54" s="48">
        <v>0</v>
      </c>
      <c r="Y54" s="49">
        <f>Y55+Y61</f>
        <v>55000</v>
      </c>
      <c r="Z54" s="49">
        <f>Z55+Z61</f>
        <v>55000</v>
      </c>
      <c r="AA54" s="38">
        <f>AA55+AA61</f>
        <v>55000</v>
      </c>
      <c r="AB54" s="66"/>
    </row>
    <row r="55" spans="1:28" ht="16.5" customHeight="1" x14ac:dyDescent="0.2">
      <c r="A55" s="27"/>
      <c r="B55" s="82"/>
      <c r="C55" s="140"/>
      <c r="D55" s="502" t="s">
        <v>244</v>
      </c>
      <c r="E55" s="502"/>
      <c r="F55" s="502"/>
      <c r="G55" s="502"/>
      <c r="H55" s="502"/>
      <c r="I55" s="502"/>
      <c r="J55" s="503"/>
      <c r="K55" s="39">
        <v>120</v>
      </c>
      <c r="L55" s="40">
        <v>310</v>
      </c>
      <c r="M55" s="41">
        <v>3</v>
      </c>
      <c r="N55" s="41">
        <v>10</v>
      </c>
      <c r="O55" s="42">
        <v>0</v>
      </c>
      <c r="P55" s="43">
        <v>0</v>
      </c>
      <c r="Q55" s="44"/>
      <c r="R55" s="45">
        <v>0</v>
      </c>
      <c r="S55" s="510"/>
      <c r="T55" s="510"/>
      <c r="U55" s="510"/>
      <c r="V55" s="510"/>
      <c r="W55" s="47">
        <v>0</v>
      </c>
      <c r="X55" s="48">
        <v>0</v>
      </c>
      <c r="Y55" s="49">
        <f>Y56</f>
        <v>50000</v>
      </c>
      <c r="Z55" s="49">
        <f t="shared" ref="Z55:AA59" si="4">Z56</f>
        <v>50000</v>
      </c>
      <c r="AA55" s="38">
        <f t="shared" si="4"/>
        <v>50000</v>
      </c>
      <c r="AB55" s="66"/>
    </row>
    <row r="56" spans="1:28" ht="46.5" customHeight="1" x14ac:dyDescent="0.2">
      <c r="A56" s="27"/>
      <c r="B56" s="82"/>
      <c r="C56" s="141"/>
      <c r="D56" s="215"/>
      <c r="E56" s="511" t="s">
        <v>331</v>
      </c>
      <c r="F56" s="511"/>
      <c r="G56" s="511"/>
      <c r="H56" s="511"/>
      <c r="I56" s="511"/>
      <c r="J56" s="512"/>
      <c r="K56" s="50">
        <v>120</v>
      </c>
      <c r="L56" s="40">
        <v>310</v>
      </c>
      <c r="M56" s="51">
        <v>3</v>
      </c>
      <c r="N56" s="51">
        <v>10</v>
      </c>
      <c r="O56" s="52">
        <v>5100000000</v>
      </c>
      <c r="P56" s="53">
        <v>0</v>
      </c>
      <c r="Q56" s="44"/>
      <c r="R56" s="45">
        <v>0</v>
      </c>
      <c r="S56" s="499"/>
      <c r="T56" s="499"/>
      <c r="U56" s="499"/>
      <c r="V56" s="499"/>
      <c r="W56" s="47">
        <v>0</v>
      </c>
      <c r="X56" s="48">
        <v>0</v>
      </c>
      <c r="Y56" s="55">
        <f>Y57</f>
        <v>50000</v>
      </c>
      <c r="Z56" s="55">
        <f t="shared" si="4"/>
        <v>50000</v>
      </c>
      <c r="AA56" s="56">
        <f t="shared" si="4"/>
        <v>50000</v>
      </c>
      <c r="AB56" s="66"/>
    </row>
    <row r="57" spans="1:28" ht="35.25" customHeight="1" x14ac:dyDescent="0.2">
      <c r="A57" s="27"/>
      <c r="B57" s="82"/>
      <c r="C57" s="141"/>
      <c r="D57" s="214"/>
      <c r="E57" s="217"/>
      <c r="F57" s="498" t="s">
        <v>262</v>
      </c>
      <c r="G57" s="504"/>
      <c r="H57" s="504"/>
      <c r="I57" s="504"/>
      <c r="J57" s="505"/>
      <c r="K57" s="50">
        <v>120</v>
      </c>
      <c r="L57" s="40">
        <v>310</v>
      </c>
      <c r="M57" s="51">
        <v>3</v>
      </c>
      <c r="N57" s="51">
        <v>10</v>
      </c>
      <c r="O57" s="52">
        <v>5130000000</v>
      </c>
      <c r="P57" s="53">
        <v>0</v>
      </c>
      <c r="Q57" s="44"/>
      <c r="R57" s="45">
        <v>0</v>
      </c>
      <c r="S57" s="499"/>
      <c r="T57" s="499"/>
      <c r="U57" s="499"/>
      <c r="V57" s="499"/>
      <c r="W57" s="47">
        <v>0</v>
      </c>
      <c r="X57" s="48">
        <v>0</v>
      </c>
      <c r="Y57" s="55">
        <f>Y58</f>
        <v>50000</v>
      </c>
      <c r="Z57" s="55">
        <f t="shared" si="4"/>
        <v>50000</v>
      </c>
      <c r="AA57" s="56">
        <f t="shared" si="4"/>
        <v>50000</v>
      </c>
      <c r="AB57" s="66"/>
    </row>
    <row r="58" spans="1:28" ht="35.25" customHeight="1" x14ac:dyDescent="0.2">
      <c r="A58" s="27"/>
      <c r="B58" s="82"/>
      <c r="C58" s="141"/>
      <c r="D58" s="214"/>
      <c r="E58" s="217"/>
      <c r="F58" s="217"/>
      <c r="G58" s="216"/>
      <c r="H58" s="216"/>
      <c r="I58" s="216"/>
      <c r="J58" s="206" t="s">
        <v>258</v>
      </c>
      <c r="K58" s="50">
        <v>120</v>
      </c>
      <c r="L58" s="40">
        <v>310</v>
      </c>
      <c r="M58" s="51">
        <v>3</v>
      </c>
      <c r="N58" s="51">
        <v>10</v>
      </c>
      <c r="O58" s="52">
        <v>5130095020</v>
      </c>
      <c r="P58" s="53">
        <v>0</v>
      </c>
      <c r="Q58" s="44"/>
      <c r="R58" s="45"/>
      <c r="S58" s="54"/>
      <c r="T58" s="54"/>
      <c r="U58" s="54"/>
      <c r="V58" s="54"/>
      <c r="W58" s="47"/>
      <c r="X58" s="48"/>
      <c r="Y58" s="55">
        <f>Y59</f>
        <v>50000</v>
      </c>
      <c r="Z58" s="55">
        <f t="shared" si="4"/>
        <v>50000</v>
      </c>
      <c r="AA58" s="56">
        <f t="shared" si="4"/>
        <v>50000</v>
      </c>
      <c r="AB58" s="66"/>
    </row>
    <row r="59" spans="1:28" ht="24.75" customHeight="1" x14ac:dyDescent="0.2">
      <c r="A59" s="27"/>
      <c r="B59" s="218"/>
      <c r="C59" s="219"/>
      <c r="D59" s="214"/>
      <c r="E59" s="217"/>
      <c r="F59" s="217"/>
      <c r="G59" s="216"/>
      <c r="H59" s="216"/>
      <c r="I59" s="216"/>
      <c r="J59" s="206" t="s">
        <v>93</v>
      </c>
      <c r="K59" s="50">
        <v>120</v>
      </c>
      <c r="L59" s="40">
        <v>310</v>
      </c>
      <c r="M59" s="51">
        <v>3</v>
      </c>
      <c r="N59" s="51">
        <v>10</v>
      </c>
      <c r="O59" s="52">
        <v>5130095020</v>
      </c>
      <c r="P59" s="53">
        <v>240</v>
      </c>
      <c r="Q59" s="44"/>
      <c r="R59" s="45"/>
      <c r="S59" s="54"/>
      <c r="T59" s="54"/>
      <c r="U59" s="54"/>
      <c r="V59" s="54"/>
      <c r="W59" s="47"/>
      <c r="X59" s="48"/>
      <c r="Y59" s="55">
        <f>Y60</f>
        <v>50000</v>
      </c>
      <c r="Z59" s="55">
        <f t="shared" si="4"/>
        <v>50000</v>
      </c>
      <c r="AA59" s="56">
        <f t="shared" si="4"/>
        <v>50000</v>
      </c>
      <c r="AB59" s="66"/>
    </row>
    <row r="60" spans="1:28" ht="25.5" customHeight="1" x14ac:dyDescent="0.2">
      <c r="A60" s="27"/>
      <c r="B60" s="218"/>
      <c r="C60" s="219"/>
      <c r="D60" s="214"/>
      <c r="E60" s="216"/>
      <c r="F60" s="217"/>
      <c r="G60" s="511" t="s">
        <v>60</v>
      </c>
      <c r="H60" s="511"/>
      <c r="I60" s="511"/>
      <c r="J60" s="512"/>
      <c r="K60" s="50">
        <v>120</v>
      </c>
      <c r="L60" s="40">
        <v>310</v>
      </c>
      <c r="M60" s="51">
        <v>3</v>
      </c>
      <c r="N60" s="51">
        <v>10</v>
      </c>
      <c r="O60" s="52">
        <v>5130095020</v>
      </c>
      <c r="P60" s="53">
        <v>244</v>
      </c>
      <c r="Q60" s="44"/>
      <c r="R60" s="45">
        <v>10000</v>
      </c>
      <c r="S60" s="499"/>
      <c r="T60" s="499"/>
      <c r="U60" s="499"/>
      <c r="V60" s="499"/>
      <c r="W60" s="47">
        <v>0</v>
      </c>
      <c r="X60" s="48">
        <v>0</v>
      </c>
      <c r="Y60" s="55">
        <v>50000</v>
      </c>
      <c r="Z60" s="55">
        <v>50000</v>
      </c>
      <c r="AA60" s="56">
        <v>50000</v>
      </c>
      <c r="AB60" s="66"/>
    </row>
    <row r="61" spans="1:28" ht="24.75" customHeight="1" x14ac:dyDescent="0.2">
      <c r="A61" s="27"/>
      <c r="B61" s="218"/>
      <c r="C61" s="220"/>
      <c r="D61" s="209"/>
      <c r="E61" s="210"/>
      <c r="F61" s="211"/>
      <c r="G61" s="210"/>
      <c r="H61" s="210"/>
      <c r="I61" s="210"/>
      <c r="J61" s="202" t="s">
        <v>65</v>
      </c>
      <c r="K61" s="39">
        <v>120</v>
      </c>
      <c r="L61" s="58"/>
      <c r="M61" s="41">
        <v>3</v>
      </c>
      <c r="N61" s="41">
        <v>14</v>
      </c>
      <c r="O61" s="42">
        <v>0</v>
      </c>
      <c r="P61" s="43">
        <v>0</v>
      </c>
      <c r="Q61" s="44"/>
      <c r="R61" s="45"/>
      <c r="S61" s="54"/>
      <c r="T61" s="54"/>
      <c r="U61" s="54"/>
      <c r="V61" s="54"/>
      <c r="W61" s="47"/>
      <c r="X61" s="48"/>
      <c r="Y61" s="49">
        <f>Y62</f>
        <v>5000</v>
      </c>
      <c r="Z61" s="49">
        <f t="shared" ref="Z61:AA64" si="5">Z62</f>
        <v>5000</v>
      </c>
      <c r="AA61" s="38">
        <f t="shared" si="5"/>
        <v>5000</v>
      </c>
      <c r="AB61" s="66"/>
    </row>
    <row r="62" spans="1:28" ht="27.75" customHeight="1" x14ac:dyDescent="0.2">
      <c r="A62" s="27"/>
      <c r="B62" s="218"/>
      <c r="C62" s="220"/>
      <c r="D62" s="209"/>
      <c r="E62" s="210"/>
      <c r="F62" s="211"/>
      <c r="G62" s="210"/>
      <c r="H62" s="210"/>
      <c r="I62" s="210"/>
      <c r="J62" s="208" t="s">
        <v>105</v>
      </c>
      <c r="K62" s="50">
        <v>120</v>
      </c>
      <c r="L62" s="40"/>
      <c r="M62" s="51">
        <v>3</v>
      </c>
      <c r="N62" s="51">
        <v>14</v>
      </c>
      <c r="O62" s="52">
        <v>7700000000</v>
      </c>
      <c r="P62" s="53">
        <v>0</v>
      </c>
      <c r="Q62" s="44"/>
      <c r="R62" s="45"/>
      <c r="S62" s="54"/>
      <c r="T62" s="54"/>
      <c r="U62" s="54"/>
      <c r="V62" s="54"/>
      <c r="W62" s="47"/>
      <c r="X62" s="48"/>
      <c r="Y62" s="55">
        <f>Y63</f>
        <v>5000</v>
      </c>
      <c r="Z62" s="55">
        <f t="shared" si="5"/>
        <v>5000</v>
      </c>
      <c r="AA62" s="56">
        <f t="shared" si="5"/>
        <v>5000</v>
      </c>
      <c r="AB62" s="66"/>
    </row>
    <row r="63" spans="1:28" ht="16.5" customHeight="1" x14ac:dyDescent="0.2">
      <c r="A63" s="27"/>
      <c r="B63" s="218"/>
      <c r="C63" s="220"/>
      <c r="D63" s="209"/>
      <c r="E63" s="210"/>
      <c r="F63" s="211"/>
      <c r="G63" s="210"/>
      <c r="H63" s="210"/>
      <c r="I63" s="210"/>
      <c r="J63" s="208" t="s">
        <v>110</v>
      </c>
      <c r="K63" s="50">
        <v>120</v>
      </c>
      <c r="L63" s="40"/>
      <c r="M63" s="51">
        <v>3</v>
      </c>
      <c r="N63" s="51">
        <v>14</v>
      </c>
      <c r="O63" s="52">
        <v>7700020040</v>
      </c>
      <c r="P63" s="53">
        <v>0</v>
      </c>
      <c r="Q63" s="44"/>
      <c r="R63" s="45"/>
      <c r="S63" s="54"/>
      <c r="T63" s="54"/>
      <c r="U63" s="54"/>
      <c r="V63" s="54"/>
      <c r="W63" s="47"/>
      <c r="X63" s="48"/>
      <c r="Y63" s="55">
        <f>Y64</f>
        <v>5000</v>
      </c>
      <c r="Z63" s="55">
        <f t="shared" si="5"/>
        <v>5000</v>
      </c>
      <c r="AA63" s="56">
        <f t="shared" si="5"/>
        <v>5000</v>
      </c>
      <c r="AB63" s="66"/>
    </row>
    <row r="64" spans="1:28" ht="25.5" customHeight="1" x14ac:dyDescent="0.2">
      <c r="A64" s="27"/>
      <c r="B64" s="218"/>
      <c r="C64" s="220"/>
      <c r="D64" s="209"/>
      <c r="E64" s="210"/>
      <c r="F64" s="211"/>
      <c r="G64" s="210"/>
      <c r="H64" s="210"/>
      <c r="I64" s="210"/>
      <c r="J64" s="208" t="s">
        <v>93</v>
      </c>
      <c r="K64" s="50">
        <v>120</v>
      </c>
      <c r="L64" s="40"/>
      <c r="M64" s="51">
        <v>3</v>
      </c>
      <c r="N64" s="51">
        <v>14</v>
      </c>
      <c r="O64" s="52">
        <v>7700020040</v>
      </c>
      <c r="P64" s="53">
        <v>240</v>
      </c>
      <c r="Q64" s="44"/>
      <c r="R64" s="45"/>
      <c r="S64" s="54"/>
      <c r="T64" s="54"/>
      <c r="U64" s="54"/>
      <c r="V64" s="54"/>
      <c r="W64" s="47"/>
      <c r="X64" s="48"/>
      <c r="Y64" s="55">
        <f>Y65</f>
        <v>5000</v>
      </c>
      <c r="Z64" s="55">
        <f t="shared" si="5"/>
        <v>5000</v>
      </c>
      <c r="AA64" s="56">
        <f t="shared" si="5"/>
        <v>5000</v>
      </c>
      <c r="AB64" s="66"/>
    </row>
    <row r="65" spans="1:28" ht="24.75" customHeight="1" x14ac:dyDescent="0.2">
      <c r="A65" s="27"/>
      <c r="B65" s="218"/>
      <c r="C65" s="220"/>
      <c r="D65" s="209"/>
      <c r="E65" s="210"/>
      <c r="F65" s="211"/>
      <c r="G65" s="210"/>
      <c r="H65" s="210"/>
      <c r="I65" s="210"/>
      <c r="J65" s="208" t="s">
        <v>60</v>
      </c>
      <c r="K65" s="50">
        <v>120</v>
      </c>
      <c r="L65" s="40"/>
      <c r="M65" s="51">
        <v>3</v>
      </c>
      <c r="N65" s="51">
        <v>14</v>
      </c>
      <c r="O65" s="52">
        <v>7700020040</v>
      </c>
      <c r="P65" s="53">
        <v>244</v>
      </c>
      <c r="Q65" s="44"/>
      <c r="R65" s="45"/>
      <c r="S65" s="54"/>
      <c r="T65" s="54"/>
      <c r="U65" s="54"/>
      <c r="V65" s="54"/>
      <c r="W65" s="47"/>
      <c r="X65" s="48"/>
      <c r="Y65" s="55">
        <v>5000</v>
      </c>
      <c r="Z65" s="55">
        <v>5000</v>
      </c>
      <c r="AA65" s="56">
        <v>5000</v>
      </c>
      <c r="AB65" s="66"/>
    </row>
    <row r="66" spans="1:28" ht="12.75" customHeight="1" x14ac:dyDescent="0.2">
      <c r="A66" s="27"/>
      <c r="B66" s="506" t="s">
        <v>66</v>
      </c>
      <c r="C66" s="506"/>
      <c r="D66" s="506"/>
      <c r="E66" s="506"/>
      <c r="F66" s="506"/>
      <c r="G66" s="506"/>
      <c r="H66" s="506"/>
      <c r="I66" s="506"/>
      <c r="J66" s="507"/>
      <c r="K66" s="39">
        <v>120</v>
      </c>
      <c r="L66" s="40">
        <v>400</v>
      </c>
      <c r="M66" s="41">
        <v>4</v>
      </c>
      <c r="N66" s="41">
        <v>0</v>
      </c>
      <c r="O66" s="42">
        <v>0</v>
      </c>
      <c r="P66" s="43">
        <v>0</v>
      </c>
      <c r="Q66" s="44"/>
      <c r="R66" s="45">
        <v>0</v>
      </c>
      <c r="S66" s="510"/>
      <c r="T66" s="510"/>
      <c r="U66" s="510"/>
      <c r="V66" s="510"/>
      <c r="W66" s="47">
        <v>0</v>
      </c>
      <c r="X66" s="48">
        <v>0</v>
      </c>
      <c r="Y66" s="49">
        <f>Y72</f>
        <v>426000</v>
      </c>
      <c r="Z66" s="49">
        <f>Z72</f>
        <v>439000</v>
      </c>
      <c r="AA66" s="38">
        <f>AA72</f>
        <v>457000</v>
      </c>
      <c r="AB66" s="66"/>
    </row>
    <row r="67" spans="1:28" ht="18.75" customHeight="1" x14ac:dyDescent="0.2">
      <c r="A67" s="27"/>
      <c r="B67" s="175"/>
      <c r="C67" s="221"/>
      <c r="D67" s="222"/>
      <c r="E67" s="222"/>
      <c r="F67" s="222"/>
      <c r="G67" s="222"/>
      <c r="H67" s="222"/>
      <c r="I67" s="222"/>
      <c r="J67" s="221" t="s">
        <v>67</v>
      </c>
      <c r="K67" s="39">
        <v>120</v>
      </c>
      <c r="L67" s="40"/>
      <c r="M67" s="41">
        <v>4</v>
      </c>
      <c r="N67" s="41">
        <v>9</v>
      </c>
      <c r="O67" s="42">
        <v>0</v>
      </c>
      <c r="P67" s="43">
        <v>0</v>
      </c>
      <c r="Q67" s="44"/>
      <c r="R67" s="45"/>
      <c r="S67" s="46"/>
      <c r="T67" s="46"/>
      <c r="U67" s="46"/>
      <c r="V67" s="46"/>
      <c r="W67" s="47"/>
      <c r="X67" s="48"/>
      <c r="Y67" s="49">
        <f>Y72</f>
        <v>426000</v>
      </c>
      <c r="Z67" s="49">
        <f>Z72</f>
        <v>439000</v>
      </c>
      <c r="AA67" s="38">
        <f>AA72</f>
        <v>457000</v>
      </c>
      <c r="AB67" s="66"/>
    </row>
    <row r="68" spans="1:28" ht="48" customHeight="1" x14ac:dyDescent="0.2">
      <c r="A68" s="27"/>
      <c r="B68" s="175"/>
      <c r="C68" s="201"/>
      <c r="D68" s="498" t="s">
        <v>331</v>
      </c>
      <c r="E68" s="504"/>
      <c r="F68" s="504"/>
      <c r="G68" s="504"/>
      <c r="H68" s="504"/>
      <c r="I68" s="504"/>
      <c r="J68" s="505"/>
      <c r="K68" s="39">
        <v>120</v>
      </c>
      <c r="L68" s="40">
        <v>409</v>
      </c>
      <c r="M68" s="41">
        <v>4</v>
      </c>
      <c r="N68" s="41">
        <v>9</v>
      </c>
      <c r="O68" s="42">
        <v>5100000000</v>
      </c>
      <c r="P68" s="43">
        <v>0</v>
      </c>
      <c r="Q68" s="44"/>
      <c r="R68" s="45">
        <v>0</v>
      </c>
      <c r="S68" s="510"/>
      <c r="T68" s="510"/>
      <c r="U68" s="510"/>
      <c r="V68" s="510"/>
      <c r="W68" s="47">
        <v>0</v>
      </c>
      <c r="X68" s="48">
        <v>0</v>
      </c>
      <c r="Y68" s="55">
        <f>Y72</f>
        <v>426000</v>
      </c>
      <c r="Z68" s="55">
        <f>Z72</f>
        <v>439000</v>
      </c>
      <c r="AA68" s="56">
        <f>AA72</f>
        <v>457000</v>
      </c>
      <c r="AB68" s="66"/>
    </row>
    <row r="69" spans="1:28" ht="37.5" customHeight="1" x14ac:dyDescent="0.2">
      <c r="A69" s="27"/>
      <c r="B69" s="175"/>
      <c r="C69" s="204"/>
      <c r="D69" s="177"/>
      <c r="E69" s="497" t="s">
        <v>266</v>
      </c>
      <c r="F69" s="497"/>
      <c r="G69" s="497"/>
      <c r="H69" s="497"/>
      <c r="I69" s="497"/>
      <c r="J69" s="498"/>
      <c r="K69" s="50">
        <v>120</v>
      </c>
      <c r="L69" s="40">
        <v>409</v>
      </c>
      <c r="M69" s="51">
        <v>4</v>
      </c>
      <c r="N69" s="51">
        <v>9</v>
      </c>
      <c r="O69" s="52">
        <v>5140000000</v>
      </c>
      <c r="P69" s="53">
        <v>0</v>
      </c>
      <c r="Q69" s="44"/>
      <c r="R69" s="45">
        <v>0</v>
      </c>
      <c r="S69" s="499"/>
      <c r="T69" s="499"/>
      <c r="U69" s="499"/>
      <c r="V69" s="499"/>
      <c r="W69" s="47">
        <v>0</v>
      </c>
      <c r="X69" s="48">
        <v>0</v>
      </c>
      <c r="Y69" s="55">
        <f>Y72</f>
        <v>426000</v>
      </c>
      <c r="Z69" s="55">
        <f>Z72</f>
        <v>439000</v>
      </c>
      <c r="AA69" s="56">
        <f>AA72</f>
        <v>457000</v>
      </c>
      <c r="AB69" s="66"/>
    </row>
    <row r="70" spans="1:28" ht="35.25" customHeight="1" x14ac:dyDescent="0.2">
      <c r="A70" s="27"/>
      <c r="B70" s="175"/>
      <c r="C70" s="204"/>
      <c r="D70" s="176"/>
      <c r="E70" s="206"/>
      <c r="F70" s="497" t="s">
        <v>99</v>
      </c>
      <c r="G70" s="497"/>
      <c r="H70" s="497"/>
      <c r="I70" s="497"/>
      <c r="J70" s="498"/>
      <c r="K70" s="50">
        <v>120</v>
      </c>
      <c r="L70" s="40">
        <v>409</v>
      </c>
      <c r="M70" s="51">
        <v>4</v>
      </c>
      <c r="N70" s="51">
        <v>9</v>
      </c>
      <c r="O70" s="52">
        <v>5140095280</v>
      </c>
      <c r="P70" s="53">
        <v>0</v>
      </c>
      <c r="Q70" s="44"/>
      <c r="R70" s="45">
        <v>0</v>
      </c>
      <c r="S70" s="499"/>
      <c r="T70" s="499"/>
      <c r="U70" s="499"/>
      <c r="V70" s="499"/>
      <c r="W70" s="47">
        <v>0</v>
      </c>
      <c r="X70" s="48">
        <v>0</v>
      </c>
      <c r="Y70" s="55">
        <f>Y72</f>
        <v>426000</v>
      </c>
      <c r="Z70" s="55">
        <f>Z72</f>
        <v>439000</v>
      </c>
      <c r="AA70" s="56">
        <f>AA72</f>
        <v>457000</v>
      </c>
      <c r="AB70" s="66"/>
    </row>
    <row r="71" spans="1:28" ht="24" customHeight="1" x14ac:dyDescent="0.2">
      <c r="A71" s="27"/>
      <c r="B71" s="175"/>
      <c r="C71" s="204"/>
      <c r="D71" s="176"/>
      <c r="E71" s="206"/>
      <c r="F71" s="206"/>
      <c r="G71" s="205"/>
      <c r="H71" s="205"/>
      <c r="I71" s="205"/>
      <c r="J71" s="206" t="s">
        <v>93</v>
      </c>
      <c r="K71" s="50">
        <v>120</v>
      </c>
      <c r="L71" s="40">
        <v>409</v>
      </c>
      <c r="M71" s="51">
        <v>4</v>
      </c>
      <c r="N71" s="51">
        <v>9</v>
      </c>
      <c r="O71" s="52">
        <v>5140095280</v>
      </c>
      <c r="P71" s="53">
        <v>240</v>
      </c>
      <c r="Q71" s="44"/>
      <c r="R71" s="45"/>
      <c r="S71" s="54"/>
      <c r="T71" s="54"/>
      <c r="U71" s="54"/>
      <c r="V71" s="54"/>
      <c r="W71" s="47"/>
      <c r="X71" s="48"/>
      <c r="Y71" s="55">
        <f>Y72</f>
        <v>426000</v>
      </c>
      <c r="Z71" s="55">
        <f>Z72</f>
        <v>439000</v>
      </c>
      <c r="AA71" s="56">
        <f>AA72</f>
        <v>457000</v>
      </c>
      <c r="AB71" s="66"/>
    </row>
    <row r="72" spans="1:28" ht="24.75" customHeight="1" x14ac:dyDescent="0.2">
      <c r="A72" s="27"/>
      <c r="B72" s="175"/>
      <c r="C72" s="204"/>
      <c r="D72" s="176"/>
      <c r="E72" s="205"/>
      <c r="F72" s="206"/>
      <c r="G72" s="497" t="s">
        <v>60</v>
      </c>
      <c r="H72" s="497"/>
      <c r="I72" s="497"/>
      <c r="J72" s="498"/>
      <c r="K72" s="50">
        <v>120</v>
      </c>
      <c r="L72" s="40">
        <v>409</v>
      </c>
      <c r="M72" s="51">
        <v>4</v>
      </c>
      <c r="N72" s="51">
        <v>9</v>
      </c>
      <c r="O72" s="52">
        <v>5140095280</v>
      </c>
      <c r="P72" s="53">
        <v>244</v>
      </c>
      <c r="Q72" s="44"/>
      <c r="R72" s="45">
        <v>10000</v>
      </c>
      <c r="S72" s="499"/>
      <c r="T72" s="499"/>
      <c r="U72" s="499"/>
      <c r="V72" s="499"/>
      <c r="W72" s="47">
        <v>0</v>
      </c>
      <c r="X72" s="48">
        <v>0</v>
      </c>
      <c r="Y72" s="55">
        <v>426000</v>
      </c>
      <c r="Z72" s="55">
        <v>439000</v>
      </c>
      <c r="AA72" s="56">
        <v>457000</v>
      </c>
      <c r="AB72" s="66"/>
    </row>
    <row r="73" spans="1:28" ht="18.75" customHeight="1" x14ac:dyDescent="0.2">
      <c r="A73" s="27"/>
      <c r="B73" s="500" t="s">
        <v>259</v>
      </c>
      <c r="C73" s="500"/>
      <c r="D73" s="500"/>
      <c r="E73" s="500"/>
      <c r="F73" s="500"/>
      <c r="G73" s="500"/>
      <c r="H73" s="500"/>
      <c r="I73" s="500"/>
      <c r="J73" s="501"/>
      <c r="K73" s="39">
        <v>120</v>
      </c>
      <c r="L73" s="40">
        <v>500</v>
      </c>
      <c r="M73" s="41">
        <v>5</v>
      </c>
      <c r="N73" s="41">
        <v>0</v>
      </c>
      <c r="O73" s="42">
        <v>0</v>
      </c>
      <c r="P73" s="43">
        <v>0</v>
      </c>
      <c r="Q73" s="44"/>
      <c r="R73" s="45">
        <v>0</v>
      </c>
      <c r="S73" s="510"/>
      <c r="T73" s="510"/>
      <c r="U73" s="510"/>
      <c r="V73" s="510"/>
      <c r="W73" s="47">
        <v>0</v>
      </c>
      <c r="X73" s="48">
        <v>0</v>
      </c>
      <c r="Y73" s="49">
        <f>Y79</f>
        <v>100000</v>
      </c>
      <c r="Z73" s="49">
        <f>Z79</f>
        <v>71935</v>
      </c>
      <c r="AA73" s="38">
        <f>AA79</f>
        <v>100000</v>
      </c>
      <c r="AB73" s="66"/>
    </row>
    <row r="74" spans="1:28" ht="18" customHeight="1" x14ac:dyDescent="0.2">
      <c r="A74" s="27"/>
      <c r="B74" s="218"/>
      <c r="C74" s="223"/>
      <c r="D74" s="502" t="s">
        <v>248</v>
      </c>
      <c r="E74" s="502"/>
      <c r="F74" s="502"/>
      <c r="G74" s="502"/>
      <c r="H74" s="502"/>
      <c r="I74" s="502"/>
      <c r="J74" s="503"/>
      <c r="K74" s="39">
        <v>120</v>
      </c>
      <c r="L74" s="40">
        <v>503</v>
      </c>
      <c r="M74" s="41">
        <v>5</v>
      </c>
      <c r="N74" s="41">
        <v>3</v>
      </c>
      <c r="O74" s="42">
        <v>0</v>
      </c>
      <c r="P74" s="43">
        <v>0</v>
      </c>
      <c r="Q74" s="44"/>
      <c r="R74" s="45">
        <v>0</v>
      </c>
      <c r="S74" s="510"/>
      <c r="T74" s="510"/>
      <c r="U74" s="510"/>
      <c r="V74" s="510"/>
      <c r="W74" s="47">
        <v>0</v>
      </c>
      <c r="X74" s="48">
        <v>0</v>
      </c>
      <c r="Y74" s="49">
        <f>Y79</f>
        <v>100000</v>
      </c>
      <c r="Z74" s="49">
        <f>Z79</f>
        <v>71935</v>
      </c>
      <c r="AA74" s="38">
        <f>AA79</f>
        <v>100000</v>
      </c>
      <c r="AB74" s="66"/>
    </row>
    <row r="75" spans="1:28" ht="46.5" customHeight="1" x14ac:dyDescent="0.2">
      <c r="A75" s="27"/>
      <c r="B75" s="218"/>
      <c r="C75" s="219"/>
      <c r="D75" s="215"/>
      <c r="E75" s="498" t="s">
        <v>331</v>
      </c>
      <c r="F75" s="504"/>
      <c r="G75" s="504"/>
      <c r="H75" s="504"/>
      <c r="I75" s="504"/>
      <c r="J75" s="505"/>
      <c r="K75" s="50">
        <v>120</v>
      </c>
      <c r="L75" s="40">
        <v>503</v>
      </c>
      <c r="M75" s="51">
        <v>5</v>
      </c>
      <c r="N75" s="51">
        <v>3</v>
      </c>
      <c r="O75" s="52">
        <v>5100000000</v>
      </c>
      <c r="P75" s="53">
        <v>0</v>
      </c>
      <c r="Q75" s="44"/>
      <c r="R75" s="45">
        <v>0</v>
      </c>
      <c r="S75" s="499"/>
      <c r="T75" s="499"/>
      <c r="U75" s="499"/>
      <c r="V75" s="499"/>
      <c r="W75" s="47">
        <v>0</v>
      </c>
      <c r="X75" s="48">
        <v>0</v>
      </c>
      <c r="Y75" s="55">
        <f>Y79</f>
        <v>100000</v>
      </c>
      <c r="Z75" s="55">
        <f>Z79</f>
        <v>71935</v>
      </c>
      <c r="AA75" s="56">
        <f>AA79</f>
        <v>100000</v>
      </c>
      <c r="AB75" s="66"/>
    </row>
    <row r="76" spans="1:28" ht="34.5" customHeight="1" x14ac:dyDescent="0.2">
      <c r="A76" s="27"/>
      <c r="B76" s="218"/>
      <c r="C76" s="219"/>
      <c r="D76" s="214"/>
      <c r="E76" s="217"/>
      <c r="F76" s="498" t="s">
        <v>265</v>
      </c>
      <c r="G76" s="504"/>
      <c r="H76" s="504"/>
      <c r="I76" s="504"/>
      <c r="J76" s="505"/>
      <c r="K76" s="50">
        <v>120</v>
      </c>
      <c r="L76" s="40">
        <v>503</v>
      </c>
      <c r="M76" s="51">
        <v>5</v>
      </c>
      <c r="N76" s="51">
        <v>3</v>
      </c>
      <c r="O76" s="52">
        <v>5150000000</v>
      </c>
      <c r="P76" s="53">
        <v>0</v>
      </c>
      <c r="Q76" s="44"/>
      <c r="R76" s="45">
        <v>0</v>
      </c>
      <c r="S76" s="499"/>
      <c r="T76" s="499"/>
      <c r="U76" s="499"/>
      <c r="V76" s="499"/>
      <c r="W76" s="47">
        <v>0</v>
      </c>
      <c r="X76" s="48">
        <v>0</v>
      </c>
      <c r="Y76" s="55">
        <f>Y79</f>
        <v>100000</v>
      </c>
      <c r="Z76" s="55">
        <f>Z79</f>
        <v>71935</v>
      </c>
      <c r="AA76" s="56">
        <f>AA79</f>
        <v>100000</v>
      </c>
      <c r="AB76" s="66"/>
    </row>
    <row r="77" spans="1:28" ht="39.75" customHeight="1" x14ac:dyDescent="0.2">
      <c r="A77" s="27"/>
      <c r="B77" s="218"/>
      <c r="C77" s="219"/>
      <c r="D77" s="214"/>
      <c r="E77" s="217"/>
      <c r="F77" s="217"/>
      <c r="G77" s="216"/>
      <c r="H77" s="216"/>
      <c r="I77" s="216"/>
      <c r="J77" s="206" t="s">
        <v>264</v>
      </c>
      <c r="K77" s="50">
        <v>120</v>
      </c>
      <c r="L77" s="40">
        <v>503</v>
      </c>
      <c r="M77" s="51">
        <v>5</v>
      </c>
      <c r="N77" s="51">
        <v>3</v>
      </c>
      <c r="O77" s="52">
        <v>5150095310</v>
      </c>
      <c r="P77" s="53">
        <v>0</v>
      </c>
      <c r="Q77" s="44"/>
      <c r="R77" s="45"/>
      <c r="S77" s="54"/>
      <c r="T77" s="54"/>
      <c r="U77" s="54"/>
      <c r="V77" s="54"/>
      <c r="W77" s="47"/>
      <c r="X77" s="48"/>
      <c r="Y77" s="55">
        <f>Y79</f>
        <v>100000</v>
      </c>
      <c r="Z77" s="55">
        <f>Z79</f>
        <v>71935</v>
      </c>
      <c r="AA77" s="56">
        <f>AA79</f>
        <v>100000</v>
      </c>
      <c r="AB77" s="66"/>
    </row>
    <row r="78" spans="1:28" ht="22.5" customHeight="1" x14ac:dyDescent="0.2">
      <c r="A78" s="27"/>
      <c r="B78" s="218"/>
      <c r="C78" s="219"/>
      <c r="D78" s="214"/>
      <c r="E78" s="217"/>
      <c r="F78" s="217"/>
      <c r="G78" s="216"/>
      <c r="H78" s="216"/>
      <c r="I78" s="216"/>
      <c r="J78" s="224" t="s">
        <v>93</v>
      </c>
      <c r="K78" s="50">
        <v>120</v>
      </c>
      <c r="L78" s="40">
        <v>503</v>
      </c>
      <c r="M78" s="51">
        <v>5</v>
      </c>
      <c r="N78" s="51">
        <v>3</v>
      </c>
      <c r="O78" s="52">
        <v>5150095310</v>
      </c>
      <c r="P78" s="53">
        <v>240</v>
      </c>
      <c r="Q78" s="44"/>
      <c r="R78" s="45"/>
      <c r="S78" s="54"/>
      <c r="T78" s="54"/>
      <c r="U78" s="54"/>
      <c r="V78" s="54"/>
      <c r="W78" s="47"/>
      <c r="X78" s="48"/>
      <c r="Y78" s="55">
        <f>Y79</f>
        <v>100000</v>
      </c>
      <c r="Z78" s="55">
        <f>Z79</f>
        <v>71935</v>
      </c>
      <c r="AA78" s="56">
        <f>AA79</f>
        <v>100000</v>
      </c>
      <c r="AB78" s="66"/>
    </row>
    <row r="79" spans="1:28" ht="24" customHeight="1" x14ac:dyDescent="0.2">
      <c r="A79" s="27"/>
      <c r="B79" s="218"/>
      <c r="C79" s="219"/>
      <c r="D79" s="214"/>
      <c r="E79" s="216"/>
      <c r="F79" s="217"/>
      <c r="G79" s="498" t="s">
        <v>60</v>
      </c>
      <c r="H79" s="504"/>
      <c r="I79" s="504"/>
      <c r="J79" s="505"/>
      <c r="K79" s="50">
        <v>120</v>
      </c>
      <c r="L79" s="40">
        <v>503</v>
      </c>
      <c r="M79" s="51">
        <v>5</v>
      </c>
      <c r="N79" s="51">
        <v>3</v>
      </c>
      <c r="O79" s="52">
        <v>5150095310</v>
      </c>
      <c r="P79" s="53">
        <v>244</v>
      </c>
      <c r="Q79" s="44"/>
      <c r="R79" s="45">
        <v>10000</v>
      </c>
      <c r="S79" s="499"/>
      <c r="T79" s="499"/>
      <c r="U79" s="499"/>
      <c r="V79" s="499"/>
      <c r="W79" s="47">
        <v>0</v>
      </c>
      <c r="X79" s="48">
        <v>0</v>
      </c>
      <c r="Y79" s="55">
        <v>100000</v>
      </c>
      <c r="Z79" s="55">
        <v>71935</v>
      </c>
      <c r="AA79" s="56">
        <v>100000</v>
      </c>
      <c r="AB79" s="66"/>
    </row>
    <row r="80" spans="1:28" ht="15.75" customHeight="1" x14ac:dyDescent="0.2">
      <c r="A80" s="27"/>
      <c r="B80" s="506" t="s">
        <v>68</v>
      </c>
      <c r="C80" s="506"/>
      <c r="D80" s="506"/>
      <c r="E80" s="506"/>
      <c r="F80" s="506"/>
      <c r="G80" s="506"/>
      <c r="H80" s="506"/>
      <c r="I80" s="506"/>
      <c r="J80" s="507"/>
      <c r="K80" s="39">
        <v>120</v>
      </c>
      <c r="L80" s="40">
        <v>800</v>
      </c>
      <c r="M80" s="41">
        <v>8</v>
      </c>
      <c r="N80" s="41">
        <v>0</v>
      </c>
      <c r="O80" s="42">
        <v>0</v>
      </c>
      <c r="P80" s="43">
        <v>0</v>
      </c>
      <c r="Q80" s="44"/>
      <c r="R80" s="45">
        <v>0</v>
      </c>
      <c r="S80" s="510"/>
      <c r="T80" s="510"/>
      <c r="U80" s="510"/>
      <c r="V80" s="510"/>
      <c r="W80" s="47">
        <v>0</v>
      </c>
      <c r="X80" s="48">
        <v>0</v>
      </c>
      <c r="Y80" s="49">
        <f>Y83</f>
        <v>1261100</v>
      </c>
      <c r="Z80" s="49">
        <f>Z83</f>
        <v>1211858</v>
      </c>
      <c r="AA80" s="38">
        <f>AA83</f>
        <v>1215507</v>
      </c>
      <c r="AB80" s="66"/>
    </row>
    <row r="81" spans="1:28" ht="18" customHeight="1" x14ac:dyDescent="0.2">
      <c r="A81" s="27"/>
      <c r="B81" s="175"/>
      <c r="C81" s="201"/>
      <c r="D81" s="508" t="s">
        <v>69</v>
      </c>
      <c r="E81" s="508"/>
      <c r="F81" s="508"/>
      <c r="G81" s="508"/>
      <c r="H81" s="508"/>
      <c r="I81" s="508"/>
      <c r="J81" s="509"/>
      <c r="K81" s="39">
        <v>120</v>
      </c>
      <c r="L81" s="40">
        <v>801</v>
      </c>
      <c r="M81" s="41">
        <v>8</v>
      </c>
      <c r="N81" s="41">
        <v>1</v>
      </c>
      <c r="O81" s="42">
        <v>0</v>
      </c>
      <c r="P81" s="43">
        <v>0</v>
      </c>
      <c r="Q81" s="44"/>
      <c r="R81" s="45">
        <v>0</v>
      </c>
      <c r="S81" s="510"/>
      <c r="T81" s="510"/>
      <c r="U81" s="510"/>
      <c r="V81" s="510"/>
      <c r="W81" s="47">
        <v>0</v>
      </c>
      <c r="X81" s="48">
        <v>0</v>
      </c>
      <c r="Y81" s="49">
        <f>Y83</f>
        <v>1261100</v>
      </c>
      <c r="Z81" s="49">
        <f>Z83</f>
        <v>1211858</v>
      </c>
      <c r="AA81" s="38">
        <f>AA83</f>
        <v>1215507</v>
      </c>
      <c r="AB81" s="66"/>
    </row>
    <row r="82" spans="1:28" ht="48" customHeight="1" x14ac:dyDescent="0.2">
      <c r="A82" s="27"/>
      <c r="B82" s="175"/>
      <c r="C82" s="204"/>
      <c r="D82" s="177"/>
      <c r="E82" s="497" t="s">
        <v>331</v>
      </c>
      <c r="F82" s="497"/>
      <c r="G82" s="497"/>
      <c r="H82" s="497"/>
      <c r="I82" s="497"/>
      <c r="J82" s="498"/>
      <c r="K82" s="50">
        <v>120</v>
      </c>
      <c r="L82" s="40">
        <v>801</v>
      </c>
      <c r="M82" s="51">
        <v>8</v>
      </c>
      <c r="N82" s="51">
        <v>1</v>
      </c>
      <c r="O82" s="52">
        <v>5100000000</v>
      </c>
      <c r="P82" s="53">
        <v>0</v>
      </c>
      <c r="Q82" s="44"/>
      <c r="R82" s="45">
        <v>0</v>
      </c>
      <c r="S82" s="499"/>
      <c r="T82" s="499"/>
      <c r="U82" s="499"/>
      <c r="V82" s="499"/>
      <c r="W82" s="47">
        <v>0</v>
      </c>
      <c r="X82" s="48">
        <v>0</v>
      </c>
      <c r="Y82" s="55">
        <f>Y83</f>
        <v>1261100</v>
      </c>
      <c r="Z82" s="55">
        <f>Z83</f>
        <v>1211858</v>
      </c>
      <c r="AA82" s="56">
        <f>AA83</f>
        <v>1215507</v>
      </c>
      <c r="AB82" s="66"/>
    </row>
    <row r="83" spans="1:28" ht="34.5" customHeight="1" x14ac:dyDescent="0.2">
      <c r="A83" s="27"/>
      <c r="B83" s="175"/>
      <c r="C83" s="204"/>
      <c r="D83" s="176"/>
      <c r="E83" s="206"/>
      <c r="F83" s="497" t="s">
        <v>263</v>
      </c>
      <c r="G83" s="497"/>
      <c r="H83" s="497"/>
      <c r="I83" s="497"/>
      <c r="J83" s="498"/>
      <c r="K83" s="50">
        <v>120</v>
      </c>
      <c r="L83" s="40">
        <v>801</v>
      </c>
      <c r="M83" s="51">
        <v>8</v>
      </c>
      <c r="N83" s="51">
        <v>1</v>
      </c>
      <c r="O83" s="52">
        <v>5160000000</v>
      </c>
      <c r="P83" s="53">
        <v>0</v>
      </c>
      <c r="Q83" s="44"/>
      <c r="R83" s="45">
        <v>0</v>
      </c>
      <c r="S83" s="499"/>
      <c r="T83" s="499"/>
      <c r="U83" s="499"/>
      <c r="V83" s="499"/>
      <c r="W83" s="47">
        <v>0</v>
      </c>
      <c r="X83" s="48">
        <v>0</v>
      </c>
      <c r="Y83" s="55">
        <f>Y84+Y86</f>
        <v>1261100</v>
      </c>
      <c r="Z83" s="55">
        <f>Z84+Z86</f>
        <v>1211858</v>
      </c>
      <c r="AA83" s="56">
        <f>AA84+AA86</f>
        <v>1215507</v>
      </c>
      <c r="AB83" s="66"/>
    </row>
    <row r="84" spans="1:28" ht="41.25" customHeight="1" x14ac:dyDescent="0.2">
      <c r="A84" s="27"/>
      <c r="B84" s="175"/>
      <c r="C84" s="204"/>
      <c r="D84" s="176"/>
      <c r="E84" s="206"/>
      <c r="F84" s="206"/>
      <c r="G84" s="205"/>
      <c r="H84" s="205"/>
      <c r="I84" s="205"/>
      <c r="J84" s="206" t="s">
        <v>268</v>
      </c>
      <c r="K84" s="50">
        <v>120</v>
      </c>
      <c r="L84" s="40">
        <v>801</v>
      </c>
      <c r="M84" s="51">
        <v>8</v>
      </c>
      <c r="N84" s="51">
        <v>1</v>
      </c>
      <c r="O84" s="52">
        <v>5160075080</v>
      </c>
      <c r="P84" s="53">
        <v>0</v>
      </c>
      <c r="Q84" s="44"/>
      <c r="R84" s="45"/>
      <c r="S84" s="54"/>
      <c r="T84" s="54"/>
      <c r="U84" s="54"/>
      <c r="V84" s="54"/>
      <c r="W84" s="47"/>
      <c r="X84" s="48"/>
      <c r="Y84" s="55">
        <f>Y85</f>
        <v>1041100</v>
      </c>
      <c r="Z84" s="55">
        <f>Z85</f>
        <v>1041100</v>
      </c>
      <c r="AA84" s="56">
        <f>AA85</f>
        <v>1041100</v>
      </c>
      <c r="AB84" s="66"/>
    </row>
    <row r="85" spans="1:28" ht="13.5" customHeight="1" x14ac:dyDescent="0.2">
      <c r="A85" s="27"/>
      <c r="B85" s="175"/>
      <c r="C85" s="204"/>
      <c r="D85" s="176"/>
      <c r="E85" s="205"/>
      <c r="F85" s="206"/>
      <c r="G85" s="497" t="s">
        <v>52</v>
      </c>
      <c r="H85" s="497"/>
      <c r="I85" s="497"/>
      <c r="J85" s="498"/>
      <c r="K85" s="50">
        <v>120</v>
      </c>
      <c r="L85" s="40">
        <v>801</v>
      </c>
      <c r="M85" s="51">
        <v>8</v>
      </c>
      <c r="N85" s="51">
        <v>1</v>
      </c>
      <c r="O85" s="52">
        <v>5160075080</v>
      </c>
      <c r="P85" s="53" t="s">
        <v>100</v>
      </c>
      <c r="Q85" s="44"/>
      <c r="R85" s="45">
        <v>10000</v>
      </c>
      <c r="S85" s="499"/>
      <c r="T85" s="499"/>
      <c r="U85" s="499"/>
      <c r="V85" s="499"/>
      <c r="W85" s="47">
        <v>0</v>
      </c>
      <c r="X85" s="48">
        <v>0</v>
      </c>
      <c r="Y85" s="55">
        <v>1041100</v>
      </c>
      <c r="Z85" s="55">
        <v>1041100</v>
      </c>
      <c r="AA85" s="55">
        <v>1041100</v>
      </c>
      <c r="AB85" s="66"/>
    </row>
    <row r="86" spans="1:28" ht="36.75" customHeight="1" x14ac:dyDescent="0.2">
      <c r="A86" s="27"/>
      <c r="B86" s="175"/>
      <c r="C86" s="204"/>
      <c r="D86" s="176"/>
      <c r="E86" s="206"/>
      <c r="F86" s="206"/>
      <c r="G86" s="205"/>
      <c r="H86" s="205"/>
      <c r="I86" s="205"/>
      <c r="J86" s="206" t="s">
        <v>101</v>
      </c>
      <c r="K86" s="50">
        <v>120</v>
      </c>
      <c r="L86" s="40">
        <v>801</v>
      </c>
      <c r="M86" s="51">
        <v>8</v>
      </c>
      <c r="N86" s="51">
        <v>1</v>
      </c>
      <c r="O86" s="52">
        <v>5160095220</v>
      </c>
      <c r="P86" s="53">
        <v>0</v>
      </c>
      <c r="Q86" s="44"/>
      <c r="R86" s="45"/>
      <c r="S86" s="54"/>
      <c r="T86" s="54"/>
      <c r="U86" s="54"/>
      <c r="V86" s="54"/>
      <c r="W86" s="47"/>
      <c r="X86" s="48"/>
      <c r="Y86" s="55">
        <f t="shared" ref="Y86:AA87" si="6">Y87</f>
        <v>220000</v>
      </c>
      <c r="Z86" s="55">
        <f t="shared" si="6"/>
        <v>170758</v>
      </c>
      <c r="AA86" s="56">
        <f t="shared" si="6"/>
        <v>174407</v>
      </c>
      <c r="AB86" s="66"/>
    </row>
    <row r="87" spans="1:28" ht="27" customHeight="1" x14ac:dyDescent="0.2">
      <c r="A87" s="27"/>
      <c r="B87" s="175"/>
      <c r="C87" s="204"/>
      <c r="D87" s="176"/>
      <c r="E87" s="206"/>
      <c r="F87" s="497" t="s">
        <v>93</v>
      </c>
      <c r="G87" s="497"/>
      <c r="H87" s="497"/>
      <c r="I87" s="497"/>
      <c r="J87" s="498"/>
      <c r="K87" s="50">
        <v>120</v>
      </c>
      <c r="L87" s="40">
        <v>801</v>
      </c>
      <c r="M87" s="51">
        <v>8</v>
      </c>
      <c r="N87" s="51">
        <v>1</v>
      </c>
      <c r="O87" s="52">
        <v>5160095220</v>
      </c>
      <c r="P87" s="53">
        <v>240</v>
      </c>
      <c r="Q87" s="44"/>
      <c r="R87" s="45">
        <v>0</v>
      </c>
      <c r="S87" s="499"/>
      <c r="T87" s="499"/>
      <c r="U87" s="499"/>
      <c r="V87" s="499"/>
      <c r="W87" s="47">
        <v>0</v>
      </c>
      <c r="X87" s="48">
        <v>0</v>
      </c>
      <c r="Y87" s="55">
        <f t="shared" si="6"/>
        <v>220000</v>
      </c>
      <c r="Z87" s="55">
        <f t="shared" si="6"/>
        <v>170758</v>
      </c>
      <c r="AA87" s="56">
        <f t="shared" si="6"/>
        <v>174407</v>
      </c>
      <c r="AB87" s="66"/>
    </row>
    <row r="88" spans="1:28" ht="24.75" customHeight="1" thickBot="1" x14ac:dyDescent="0.25">
      <c r="A88" s="27"/>
      <c r="B88" s="225"/>
      <c r="C88" s="226"/>
      <c r="D88" s="227"/>
      <c r="E88" s="228"/>
      <c r="F88" s="229"/>
      <c r="G88" s="497" t="s">
        <v>60</v>
      </c>
      <c r="H88" s="497"/>
      <c r="I88" s="497"/>
      <c r="J88" s="498"/>
      <c r="K88" s="50">
        <v>120</v>
      </c>
      <c r="L88" s="40">
        <v>801</v>
      </c>
      <c r="M88" s="51">
        <v>8</v>
      </c>
      <c r="N88" s="51">
        <v>1</v>
      </c>
      <c r="O88" s="52">
        <v>5160095220</v>
      </c>
      <c r="P88" s="53">
        <v>244</v>
      </c>
      <c r="Q88" s="44"/>
      <c r="R88" s="45">
        <v>10000</v>
      </c>
      <c r="S88" s="499"/>
      <c r="T88" s="499"/>
      <c r="U88" s="499"/>
      <c r="V88" s="499"/>
      <c r="W88" s="47">
        <v>0</v>
      </c>
      <c r="X88" s="48">
        <v>0</v>
      </c>
      <c r="Y88" s="55">
        <v>220000</v>
      </c>
      <c r="Z88" s="55">
        <v>170758</v>
      </c>
      <c r="AA88" s="56">
        <v>174407</v>
      </c>
      <c r="AB88" s="66"/>
    </row>
    <row r="89" spans="1:28" ht="26.25" customHeight="1" thickBot="1" x14ac:dyDescent="0.25">
      <c r="A89" s="7"/>
      <c r="B89" s="71"/>
      <c r="C89" s="72"/>
      <c r="D89" s="72"/>
      <c r="E89" s="72"/>
      <c r="F89" s="72"/>
      <c r="G89" s="72"/>
      <c r="H89" s="72"/>
      <c r="I89" s="72"/>
      <c r="J89" s="230" t="s">
        <v>102</v>
      </c>
      <c r="K89" s="154"/>
      <c r="L89" s="155">
        <v>0</v>
      </c>
      <c r="M89" s="154"/>
      <c r="N89" s="154"/>
      <c r="O89" s="156"/>
      <c r="P89" s="156"/>
      <c r="Q89" s="157"/>
      <c r="R89" s="158">
        <v>10000</v>
      </c>
      <c r="S89" s="159"/>
      <c r="T89" s="159"/>
      <c r="U89" s="159"/>
      <c r="V89" s="159"/>
      <c r="W89" s="160">
        <v>0</v>
      </c>
      <c r="X89" s="159">
        <v>0</v>
      </c>
      <c r="Y89" s="161">
        <f>Y12+Y19+Y44+Y54+Y66+Y80+Y73+Y33+Y38</f>
        <v>3692900</v>
      </c>
      <c r="Z89" s="161">
        <f>Z12+Z19+Z44+Z54+Z66+Z80+Z73+Z33+Z38</f>
        <v>3602000</v>
      </c>
      <c r="AA89" s="161">
        <f>AA12+AA19+AA44+AA54+AA66+AA80+AA73+AA33+AA38</f>
        <v>3639200</v>
      </c>
      <c r="AB89" s="162"/>
    </row>
    <row r="90" spans="1:28" ht="11.25" customHeight="1" x14ac:dyDescent="0.2">
      <c r="A90" s="7"/>
      <c r="B90" s="73"/>
      <c r="C90" s="73"/>
      <c r="D90" s="73"/>
      <c r="E90" s="73"/>
      <c r="F90" s="73"/>
      <c r="G90" s="73"/>
      <c r="H90" s="73"/>
      <c r="I90" s="73"/>
      <c r="J90" s="143"/>
      <c r="K90" s="13"/>
      <c r="L90" s="13"/>
      <c r="M90" s="13"/>
      <c r="N90" s="13"/>
      <c r="O90" s="74"/>
      <c r="P90" s="74"/>
      <c r="Q90" s="13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163" t="s">
        <v>74</v>
      </c>
    </row>
    <row r="91" spans="1:28" ht="12.75" customHeight="1" x14ac:dyDescent="0.2">
      <c r="A91" s="7"/>
      <c r="B91" s="76"/>
      <c r="C91" s="76"/>
      <c r="D91" s="76"/>
      <c r="E91" s="76"/>
      <c r="F91" s="76"/>
      <c r="G91" s="76"/>
      <c r="H91" s="76"/>
      <c r="I91" s="76"/>
      <c r="J91" s="164"/>
      <c r="K91" s="165"/>
      <c r="L91" s="165"/>
      <c r="M91" s="165"/>
      <c r="N91" s="165"/>
      <c r="O91" s="166"/>
      <c r="P91" s="166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51"/>
    </row>
    <row r="92" spans="1:28" ht="12.75" customHeight="1" x14ac:dyDescent="0.2">
      <c r="A92" s="7"/>
      <c r="B92" s="76"/>
      <c r="C92" s="76"/>
      <c r="D92" s="76"/>
      <c r="E92" s="76"/>
      <c r="F92" s="76"/>
      <c r="G92" s="76"/>
      <c r="H92" s="76"/>
      <c r="I92" s="76" t="s">
        <v>103</v>
      </c>
      <c r="J92" s="164"/>
      <c r="K92" s="165"/>
      <c r="L92" s="165"/>
      <c r="M92" s="165"/>
      <c r="N92" s="165"/>
      <c r="O92" s="166"/>
      <c r="P92" s="166"/>
      <c r="Q92" s="165"/>
      <c r="R92" s="165"/>
      <c r="S92" s="165"/>
      <c r="T92" s="165"/>
      <c r="U92" s="165"/>
      <c r="V92" s="165"/>
      <c r="W92" s="165"/>
    </row>
    <row r="93" spans="1:28" ht="12.75" customHeight="1" x14ac:dyDescent="0.2">
      <c r="A93" s="7"/>
      <c r="B93" s="76"/>
      <c r="C93" s="76"/>
      <c r="D93" s="76"/>
      <c r="E93" s="76"/>
      <c r="F93" s="76"/>
      <c r="G93" s="76"/>
      <c r="H93" s="76"/>
      <c r="I93" s="76"/>
      <c r="J93" s="164"/>
      <c r="K93" s="165"/>
      <c r="L93" s="165"/>
      <c r="M93" s="165"/>
      <c r="N93" s="165"/>
      <c r="O93" s="166"/>
      <c r="P93" s="166"/>
      <c r="Q93" s="165"/>
      <c r="R93" s="165"/>
      <c r="S93" s="165"/>
      <c r="T93" s="165"/>
      <c r="U93" s="165"/>
      <c r="V93" s="165"/>
      <c r="W93" s="165"/>
    </row>
    <row r="94" spans="1:28" ht="12.75" customHeight="1" x14ac:dyDescent="0.2">
      <c r="A94" s="7"/>
      <c r="B94" s="76"/>
      <c r="C94" s="76"/>
      <c r="D94" s="76"/>
      <c r="E94" s="76"/>
      <c r="F94" s="76"/>
      <c r="G94" s="76"/>
      <c r="H94" s="76"/>
      <c r="I94" s="76" t="s">
        <v>103</v>
      </c>
      <c r="J94" s="164"/>
      <c r="K94" s="165"/>
      <c r="L94" s="165"/>
      <c r="M94" s="165"/>
      <c r="N94" s="165"/>
      <c r="O94" s="166"/>
      <c r="P94" s="166"/>
      <c r="Q94" s="165"/>
      <c r="R94" s="165"/>
      <c r="S94" s="165"/>
      <c r="T94" s="165"/>
      <c r="U94" s="165"/>
      <c r="V94" s="165"/>
      <c r="W94" s="165"/>
    </row>
    <row r="95" spans="1:28" ht="12.75" customHeight="1" x14ac:dyDescent="0.2">
      <c r="A95" s="7"/>
      <c r="B95" s="76"/>
      <c r="C95" s="76"/>
      <c r="D95" s="76"/>
      <c r="E95" s="76"/>
      <c r="F95" s="76"/>
      <c r="G95" s="76"/>
      <c r="H95" s="76"/>
      <c r="I95" s="76"/>
      <c r="J95" s="164"/>
      <c r="K95" s="165"/>
      <c r="L95" s="165"/>
      <c r="M95" s="165"/>
      <c r="N95" s="165"/>
      <c r="O95" s="166"/>
      <c r="P95" s="166"/>
      <c r="Q95" s="165"/>
      <c r="R95" s="165"/>
      <c r="S95" s="165"/>
      <c r="T95" s="165"/>
      <c r="U95" s="165"/>
      <c r="V95" s="165"/>
      <c r="W95" s="165"/>
    </row>
    <row r="96" spans="1:28" ht="12.75" customHeight="1" x14ac:dyDescent="0.2">
      <c r="A96" s="7"/>
      <c r="B96" s="76"/>
      <c r="C96" s="76"/>
      <c r="D96" s="76"/>
      <c r="E96" s="76"/>
      <c r="F96" s="76"/>
      <c r="G96" s="76"/>
      <c r="H96" s="76"/>
      <c r="I96" s="76"/>
      <c r="J96" s="164"/>
      <c r="K96" s="165"/>
      <c r="L96" s="165"/>
      <c r="M96" s="165"/>
      <c r="N96" s="165"/>
      <c r="O96" s="166"/>
      <c r="P96" s="166"/>
      <c r="Q96" s="165"/>
      <c r="R96" s="165"/>
      <c r="S96" s="165"/>
      <c r="T96" s="165"/>
      <c r="U96" s="165"/>
      <c r="V96" s="165"/>
      <c r="W96" s="165"/>
    </row>
    <row r="97" spans="1:23" ht="12.75" customHeight="1" x14ac:dyDescent="0.2">
      <c r="A97" s="7"/>
      <c r="B97" s="76"/>
      <c r="C97" s="76"/>
      <c r="D97" s="76"/>
      <c r="E97" s="76"/>
      <c r="F97" s="76"/>
      <c r="G97" s="76"/>
      <c r="H97" s="76"/>
      <c r="I97" s="76"/>
      <c r="J97" s="164"/>
      <c r="K97" s="165"/>
      <c r="L97" s="165"/>
      <c r="M97" s="165"/>
      <c r="N97" s="165"/>
      <c r="O97" s="166"/>
      <c r="P97" s="166"/>
      <c r="Q97" s="165"/>
      <c r="R97" s="165"/>
      <c r="S97" s="165"/>
      <c r="T97" s="165"/>
      <c r="U97" s="165"/>
      <c r="V97" s="165"/>
      <c r="W97" s="165"/>
    </row>
    <row r="98" spans="1:23" ht="12.75" customHeight="1" x14ac:dyDescent="0.2">
      <c r="A98" s="7"/>
      <c r="B98" s="77"/>
      <c r="C98" s="77"/>
      <c r="D98" s="77"/>
      <c r="E98" s="77"/>
      <c r="F98" s="77"/>
      <c r="G98" s="77"/>
      <c r="H98" s="77"/>
      <c r="I98" s="77"/>
      <c r="J98" s="164"/>
      <c r="K98" s="165"/>
      <c r="L98" s="165"/>
      <c r="M98" s="165"/>
      <c r="N98" s="165"/>
      <c r="O98" s="166"/>
      <c r="P98" s="166"/>
      <c r="Q98" s="165"/>
      <c r="R98" s="165"/>
      <c r="S98" s="165"/>
      <c r="T98" s="165"/>
      <c r="U98" s="165"/>
      <c r="V98" s="165"/>
      <c r="W98" s="165"/>
    </row>
  </sheetData>
  <mergeCells count="90">
    <mergeCell ref="Y1:AA3"/>
    <mergeCell ref="B9:J9"/>
    <mergeCell ref="S10:V10"/>
    <mergeCell ref="D12:J12"/>
    <mergeCell ref="D34:J34"/>
    <mergeCell ref="S34:V34"/>
    <mergeCell ref="S13:V13"/>
    <mergeCell ref="E13:J13"/>
    <mergeCell ref="B10:J10"/>
    <mergeCell ref="B11:J11"/>
    <mergeCell ref="S11:V11"/>
    <mergeCell ref="S12:V12"/>
    <mergeCell ref="G36:J36"/>
    <mergeCell ref="S36:V36"/>
    <mergeCell ref="G18:J18"/>
    <mergeCell ref="S18:V18"/>
    <mergeCell ref="D20:J20"/>
    <mergeCell ref="S20:V20"/>
    <mergeCell ref="F15:J15"/>
    <mergeCell ref="S15:V15"/>
    <mergeCell ref="S21:V21"/>
    <mergeCell ref="S22:V22"/>
    <mergeCell ref="G31:J31"/>
    <mergeCell ref="S31:V31"/>
    <mergeCell ref="E21:J21"/>
    <mergeCell ref="F22:J22"/>
    <mergeCell ref="S23:V23"/>
    <mergeCell ref="G23:J23"/>
    <mergeCell ref="S46:V46"/>
    <mergeCell ref="B44:J44"/>
    <mergeCell ref="S44:V44"/>
    <mergeCell ref="D45:J45"/>
    <mergeCell ref="E46:J46"/>
    <mergeCell ref="G26:J26"/>
    <mergeCell ref="S26:V26"/>
    <mergeCell ref="S73:V73"/>
    <mergeCell ref="S81:V81"/>
    <mergeCell ref="S75:V75"/>
    <mergeCell ref="E35:J35"/>
    <mergeCell ref="S35:V35"/>
    <mergeCell ref="F47:J47"/>
    <mergeCell ref="G48:J48"/>
    <mergeCell ref="G53:J53"/>
    <mergeCell ref="S53:V53"/>
    <mergeCell ref="S45:V45"/>
    <mergeCell ref="S55:V55"/>
    <mergeCell ref="S56:V56"/>
    <mergeCell ref="S57:V57"/>
    <mergeCell ref="B54:J54"/>
    <mergeCell ref="S54:V54"/>
    <mergeCell ref="S47:V47"/>
    <mergeCell ref="S48:V48"/>
    <mergeCell ref="D55:J55"/>
    <mergeCell ref="E56:J56"/>
    <mergeCell ref="F70:J70"/>
    <mergeCell ref="S69:V69"/>
    <mergeCell ref="S70:V70"/>
    <mergeCell ref="F57:J57"/>
    <mergeCell ref="G60:J60"/>
    <mergeCell ref="S60:V60"/>
    <mergeCell ref="E75:J75"/>
    <mergeCell ref="F76:J76"/>
    <mergeCell ref="S80:V80"/>
    <mergeCell ref="S74:V74"/>
    <mergeCell ref="S76:V76"/>
    <mergeCell ref="B66:J66"/>
    <mergeCell ref="S66:V66"/>
    <mergeCell ref="D68:J68"/>
    <mergeCell ref="S68:V68"/>
    <mergeCell ref="E69:J69"/>
    <mergeCell ref="G88:J88"/>
    <mergeCell ref="G79:J79"/>
    <mergeCell ref="S79:V79"/>
    <mergeCell ref="B80:J80"/>
    <mergeCell ref="D81:J81"/>
    <mergeCell ref="E82:J82"/>
    <mergeCell ref="F83:J83"/>
    <mergeCell ref="S88:V88"/>
    <mergeCell ref="S82:V82"/>
    <mergeCell ref="S83:V83"/>
    <mergeCell ref="J5:AA5"/>
    <mergeCell ref="J6:AA6"/>
    <mergeCell ref="G85:J85"/>
    <mergeCell ref="S85:V85"/>
    <mergeCell ref="F87:J87"/>
    <mergeCell ref="S87:V87"/>
    <mergeCell ref="G72:J72"/>
    <mergeCell ref="S72:V72"/>
    <mergeCell ref="B73:J73"/>
    <mergeCell ref="D74:J74"/>
  </mergeCells>
  <pageMargins left="0.70866141732283472" right="0.70866141732283472" top="0.74803149606299213" bottom="0.74803149606299213" header="0.31496062992125984" footer="0.31496062992125984"/>
  <pageSetup paperSize="9" scale="6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2.</vt:lpstr>
      <vt:lpstr>прил 3.</vt:lpstr>
      <vt:lpstr>прил 4.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2019-12-13T06:02:37Z</cp:lastPrinted>
  <dcterms:created xsi:type="dcterms:W3CDTF">2017-01-12T04:27:35Z</dcterms:created>
  <dcterms:modified xsi:type="dcterms:W3CDTF">2020-12-01T09:58:02Z</dcterms:modified>
</cp:coreProperties>
</file>