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Александровка\"/>
    </mc:Choice>
  </mc:AlternateContent>
  <bookViews>
    <workbookView xWindow="0" yWindow="0" windowWidth="20490" windowHeight="77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19" i="22" l="1"/>
  <c r="R83" i="16"/>
  <c r="R52" i="16"/>
  <c r="R51" i="16" s="1"/>
  <c r="R50" i="16" s="1"/>
  <c r="R48" i="16" s="1"/>
  <c r="R53" i="16"/>
  <c r="R28" i="16"/>
  <c r="R17" i="16"/>
  <c r="R16" i="16"/>
  <c r="R15" i="16" s="1"/>
  <c r="R14" i="16" s="1"/>
  <c r="Y26" i="17"/>
  <c r="Y58" i="17"/>
  <c r="Y57" i="17" s="1"/>
  <c r="Y56" i="17" s="1"/>
  <c r="Y55" i="17" s="1"/>
  <c r="Y54" i="17" s="1"/>
  <c r="Y53" i="17" s="1"/>
  <c r="Y51" i="17"/>
  <c r="Y31" i="17"/>
  <c r="Y29" i="17"/>
  <c r="Y89" i="17"/>
  <c r="Y88" i="17" s="1"/>
  <c r="Y82" i="17" s="1"/>
  <c r="C17" i="23"/>
  <c r="C18" i="23" s="1"/>
  <c r="R78" i="16"/>
  <c r="R77" i="16"/>
  <c r="R76" i="16"/>
  <c r="R75" i="16"/>
  <c r="C48" i="23"/>
  <c r="E18" i="23"/>
  <c r="D17" i="23"/>
  <c r="D18" i="23" s="1"/>
  <c r="C12" i="22"/>
  <c r="E48" i="23"/>
  <c r="E47" i="23"/>
  <c r="D48" i="23"/>
  <c r="D47" i="23"/>
  <c r="Z89" i="17"/>
  <c r="Z88" i="17"/>
  <c r="Z82" i="17" s="1"/>
  <c r="AA88" i="17"/>
  <c r="AA82" i="17" s="1"/>
  <c r="AA77" i="17"/>
  <c r="AA76" i="17"/>
  <c r="AA75" i="17"/>
  <c r="AA74" i="17"/>
  <c r="AA73" i="17"/>
  <c r="AA72" i="17"/>
  <c r="Z77" i="17"/>
  <c r="Z76" i="17"/>
  <c r="Z75" i="17"/>
  <c r="Z74" i="17"/>
  <c r="Z73" i="17"/>
  <c r="Z72" i="17"/>
  <c r="AA70" i="17"/>
  <c r="AA69" i="17"/>
  <c r="AA68" i="17"/>
  <c r="AA67" i="17"/>
  <c r="AA66" i="17"/>
  <c r="AA65" i="17"/>
  <c r="Z70" i="17"/>
  <c r="Z69" i="17"/>
  <c r="Z68" i="17"/>
  <c r="Z67" i="17"/>
  <c r="Z66" i="17"/>
  <c r="Z65" i="17"/>
  <c r="AA48" i="17"/>
  <c r="AA47" i="17" s="1"/>
  <c r="AA46" i="17" s="1"/>
  <c r="AA45" i="17" s="1"/>
  <c r="AA44" i="17" s="1"/>
  <c r="AA43" i="17" s="1"/>
  <c r="Z48" i="17"/>
  <c r="Z47" i="17" s="1"/>
  <c r="Z46" i="17" s="1"/>
  <c r="Z45" i="17" s="1"/>
  <c r="Z44" i="17" s="1"/>
  <c r="Z43" i="17" s="1"/>
  <c r="AA53" i="17"/>
  <c r="Z53" i="17"/>
  <c r="AA23" i="17"/>
  <c r="Z23" i="17"/>
  <c r="AA16" i="17"/>
  <c r="AA15" i="17" s="1"/>
  <c r="Z16" i="17"/>
  <c r="Z15" i="17" s="1"/>
  <c r="AA14" i="17"/>
  <c r="Z14" i="17"/>
  <c r="AA12" i="17"/>
  <c r="Z12" i="17"/>
  <c r="V22" i="16"/>
  <c r="V21" i="16" s="1"/>
  <c r="T22" i="16"/>
  <c r="T21" i="16"/>
  <c r="T20" i="16" s="1"/>
  <c r="T19" i="16" s="1"/>
  <c r="R22" i="16"/>
  <c r="R21" i="16"/>
  <c r="R20" i="16" s="1"/>
  <c r="R19" i="16" s="1"/>
  <c r="E12" i="22"/>
  <c r="D12" i="22"/>
  <c r="D28" i="22" s="1"/>
  <c r="E19" i="22"/>
  <c r="D19" i="22"/>
  <c r="V70" i="16"/>
  <c r="V69" i="16"/>
  <c r="V66" i="16"/>
  <c r="V65" i="16"/>
  <c r="V64" i="16"/>
  <c r="V63" i="16"/>
  <c r="V62" i="16"/>
  <c r="V14" i="16"/>
  <c r="T14" i="16"/>
  <c r="V78" i="16"/>
  <c r="V77" i="16"/>
  <c r="V76" i="16"/>
  <c r="V75" i="16"/>
  <c r="T78" i="16"/>
  <c r="T77" i="16"/>
  <c r="T76" i="16"/>
  <c r="T75" i="16"/>
  <c r="V43" i="16"/>
  <c r="V41" i="16" s="1"/>
  <c r="T43" i="16"/>
  <c r="T41" i="16"/>
  <c r="T66" i="16"/>
  <c r="T65" i="16" s="1"/>
  <c r="T64" i="16" s="1"/>
  <c r="T63" i="16" s="1"/>
  <c r="T62" i="16" s="1"/>
  <c r="C17" i="22"/>
  <c r="D17" i="22"/>
  <c r="E17" i="22"/>
  <c r="E35" i="23"/>
  <c r="E31" i="23" s="1"/>
  <c r="D35" i="23"/>
  <c r="D31" i="23"/>
  <c r="E46" i="23"/>
  <c r="C53" i="23"/>
  <c r="C47" i="23" s="1"/>
  <c r="C46" i="23" s="1"/>
  <c r="C35" i="23"/>
  <c r="C31" i="23"/>
  <c r="E17" i="23"/>
  <c r="D46" i="23"/>
  <c r="Y23" i="17"/>
  <c r="Y22" i="17" s="1"/>
  <c r="Y21" i="17" s="1"/>
  <c r="Y20" i="17" s="1"/>
  <c r="Y19" i="17" s="1"/>
  <c r="Y70" i="17"/>
  <c r="Y69" i="17"/>
  <c r="Y68" i="17"/>
  <c r="Y67" i="17"/>
  <c r="Y66" i="17"/>
  <c r="Y65" i="17"/>
  <c r="Y77" i="17"/>
  <c r="Y76" i="17"/>
  <c r="Y75" i="17"/>
  <c r="Y74" i="17"/>
  <c r="Y73" i="17"/>
  <c r="Y72" i="17"/>
  <c r="R73" i="16"/>
  <c r="R72" i="16"/>
  <c r="R71" i="16"/>
  <c r="R70" i="16"/>
  <c r="R69" i="16"/>
  <c r="R64" i="16"/>
  <c r="R63" i="16"/>
  <c r="R65" i="16"/>
  <c r="R66" i="16"/>
  <c r="R43" i="16"/>
  <c r="R42" i="16" s="1"/>
  <c r="R41" i="16" s="1"/>
  <c r="R40" i="16" s="1"/>
  <c r="R39" i="16" s="1"/>
  <c r="Y48" i="17"/>
  <c r="Y47" i="17"/>
  <c r="Y46" i="17"/>
  <c r="Y45" i="17" s="1"/>
  <c r="Y44" i="17" s="1"/>
  <c r="Y43" i="17" s="1"/>
  <c r="AA26" i="17"/>
  <c r="AA22" i="17" s="1"/>
  <c r="AA21" i="17" s="1"/>
  <c r="AA20" i="17" s="1"/>
  <c r="AA19" i="17" s="1"/>
  <c r="AA11" i="17" s="1"/>
  <c r="Z26" i="17"/>
  <c r="Y16" i="17"/>
  <c r="Y15" i="17"/>
  <c r="D22" i="22"/>
  <c r="E22" i="22"/>
  <c r="C22" i="22"/>
  <c r="D26" i="22"/>
  <c r="C26" i="22"/>
  <c r="E24" i="22"/>
  <c r="C24" i="22"/>
  <c r="D24" i="22"/>
  <c r="E15" i="18"/>
  <c r="E14" i="18" s="1"/>
  <c r="E13" i="18" s="1"/>
  <c r="E19" i="18"/>
  <c r="E18" i="18"/>
  <c r="E17" i="18" s="1"/>
  <c r="D19" i="18"/>
  <c r="D18" i="18"/>
  <c r="D17" i="18"/>
  <c r="C19" i="18"/>
  <c r="C18" i="18"/>
  <c r="C17" i="18"/>
  <c r="D15" i="18"/>
  <c r="D14" i="18" s="1"/>
  <c r="D13" i="18" s="1"/>
  <c r="C15" i="18"/>
  <c r="C14" i="18"/>
  <c r="C13" i="18" s="1"/>
  <c r="C12" i="18" s="1"/>
  <c r="C11" i="18" s="1"/>
  <c r="R62" i="16"/>
  <c r="E28" i="22"/>
  <c r="Z22" i="17"/>
  <c r="Z21" i="17"/>
  <c r="Z20" i="17" s="1"/>
  <c r="Z19" i="17" s="1"/>
  <c r="Z11" i="17" s="1"/>
  <c r="T40" i="16"/>
  <c r="T42" i="16"/>
  <c r="V40" i="16"/>
  <c r="T39" i="16"/>
  <c r="D12" i="23"/>
  <c r="D11" i="23" s="1"/>
  <c r="C12" i="23"/>
  <c r="C11" i="23" s="1"/>
  <c r="C28" i="22"/>
  <c r="Y12" i="17"/>
  <c r="Y13" i="17"/>
  <c r="Y14" i="17"/>
  <c r="R85" i="16" l="1"/>
  <c r="R12" i="16"/>
  <c r="E12" i="23"/>
  <c r="E11" i="23" s="1"/>
  <c r="V19" i="16"/>
  <c r="V20" i="16"/>
  <c r="Y11" i="17"/>
  <c r="T85" i="16"/>
  <c r="T12" i="16"/>
  <c r="Z79" i="17"/>
  <c r="Z81" i="17"/>
  <c r="Z80" i="17"/>
  <c r="Z92" i="17"/>
  <c r="Z10" i="17" s="1"/>
  <c r="AA80" i="17"/>
  <c r="AA81" i="17"/>
  <c r="AA79" i="17"/>
  <c r="AA92" i="17" s="1"/>
  <c r="AA10" i="17" s="1"/>
  <c r="Y81" i="17"/>
  <c r="Y80" i="17"/>
  <c r="Y79" i="17"/>
  <c r="Y92" i="17" s="1"/>
  <c r="Y10" i="17" s="1"/>
  <c r="V39" i="16"/>
  <c r="Z13" i="17"/>
  <c r="V42" i="16"/>
  <c r="AA13" i="17"/>
  <c r="V85" i="16" l="1"/>
  <c r="V12" i="16"/>
</calcChain>
</file>

<file path=xl/sharedStrings.xml><?xml version="1.0" encoding="utf-8"?>
<sst xmlns="http://schemas.openxmlformats.org/spreadsheetml/2006/main" count="520" uniqueCount="345">
  <si>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</si>
  <si>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</si>
  <si>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</si>
  <si>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</si>
  <si>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</si>
  <si>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</si>
  <si>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</si>
  <si>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</si>
  <si>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</si>
  <si>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</si>
  <si>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</si>
  <si>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</si>
  <si>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</si>
  <si>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</si>
  <si>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</si>
  <si>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</si>
  <si>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</si>
  <si>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</si>
  <si>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</si>
  <si>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</si>
  <si>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</si>
  <si>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</si>
  <si>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</si>
  <si>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</si>
  <si>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</si>
  <si>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</si>
  <si>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</si>
  <si>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</si>
  <si>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</si>
  <si>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</si>
  <si>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</si>
  <si>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</si>
  <si>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</si>
  <si>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</si>
  <si>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</si>
  <si>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</si>
  <si>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</si>
  <si>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</si>
  <si>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</si>
  <si>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</si>
  <si>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</si>
  <si>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</si>
  <si>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</si>
  <si>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</si>
  <si>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</si>
  <si>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</si>
  <si>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</si>
  <si>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</si>
  <si>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</si>
  <si>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</si>
  <si>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</si>
  <si>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</si>
  <si>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000 11105035100000120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</si>
  <si>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</si>
  <si>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</si>
  <si>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</si>
  <si>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</si>
  <si>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</si>
  <si>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</si>
  <si>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</si>
  <si>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</si>
  <si>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</si>
  <si>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</si>
  <si>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</si>
  <si>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</si>
  <si>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000 10102010011000110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</si>
  <si>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</si>
  <si>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</si>
  <si>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</si>
  <si>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</si>
  <si>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</si>
  <si>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</si>
  <si>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</si>
  <si>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</si>
  <si>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</si>
  <si>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</si>
  <si>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</si>
  <si>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</si>
  <si>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</si>
  <si>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</si>
  <si>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</si>
  <si>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</si>
  <si>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</si>
  <si>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</si>
  <si>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</si>
  <si>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</si>
  <si>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</si>
  <si>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</si>
  <si>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</si>
  <si>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</si>
  <si>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</si>
  <si>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</si>
  <si>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</si>
  <si>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</si>
  <si>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</si>
  <si>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</si>
  <si>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</si>
  <si>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</si>
  <si>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</si>
  <si>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</si>
  <si>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</si>
  <si>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</si>
  <si>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</si>
  <si>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</si>
  <si>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</si>
  <si>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</si>
  <si>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</si>
  <si>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</si>
  <si>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</si>
  <si>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</si>
  <si>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</si>
  <si>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</si>
  <si>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</si>
  <si>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</si>
  <si>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</si>
  <si>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</si>
  <si>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</si>
  <si>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</si>
  <si>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</si>
  <si>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</si>
  <si>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</si>
  <si>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</si>
  <si>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</si>
  <si>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</si>
  <si>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</si>
  <si>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</si>
  <si>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</si>
  <si>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</si>
  <si>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</si>
  <si>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</si>
  <si>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</si>
  <si>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</si>
  <si>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</si>
  <si>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</si>
  <si>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</si>
  <si>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</si>
  <si>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</si>
  <si>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</si>
  <si>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</si>
  <si>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</si>
  <si>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</si>
  <si>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</si>
  <si>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</si>
  <si>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</si>
  <si>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</si>
  <si>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</si>
  <si>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</si>
  <si>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</si>
  <si>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</si>
  <si>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</si>
  <si>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</si>
  <si>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</si>
  <si>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</si>
  <si>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</si>
  <si>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</si>
  <si>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</si>
  <si>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</si>
  <si>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</si>
  <si>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</si>
  <si>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</si>
  <si>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</si>
  <si>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</si>
  <si>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</si>
  <si>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</si>
  <si>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</si>
  <si>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</si>
  <si>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</si>
  <si>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</si>
  <si>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</si>
  <si>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</si>
  <si>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</si>
  <si>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</si>
  <si>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</si>
  <si>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</si>
  <si>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</si>
  <si>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</si>
  <si>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</si>
  <si>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</si>
  <si>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</si>
  <si>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</si>
  <si>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</si>
  <si>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</si>
  <si>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</si>
  <si>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</si>
  <si>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</si>
  <si>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</si>
  <si>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</si>
  <si>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</si>
  <si>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</si>
  <si>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</si>
  <si>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</si>
  <si>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</si>
  <si>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</si>
  <si>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</si>
  <si>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</si>
  <si>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</si>
  <si>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</si>
  <si>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</si>
  <si>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</si>
  <si>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</si>
  <si>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</si>
  <si>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</si>
  <si>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</si>
  <si>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</si>
  <si>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</si>
  <si>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</si>
  <si>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</si>
  <si>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</si>
  <si>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</si>
  <si>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</si>
  <si>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</si>
  <si>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</si>
  <si>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</si>
  <si>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</si>
  <si>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</si>
  <si>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</si>
  <si>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</si>
  <si>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</si>
  <si>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</si>
  <si>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</si>
  <si>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</si>
  <si>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</si>
  <si>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</si>
  <si>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</si>
  <si>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</si>
  <si>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</si>
  <si>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</si>
  <si>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</si>
  <si>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</si>
  <si>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</si>
  <si>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</si>
  <si>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</si>
  <si>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</si>
  <si>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</si>
  <si>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</si>
  <si>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</si>
  <si>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</si>
  <si>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</si>
  <si>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</si>
  <si>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</si>
  <si>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</si>
  <si>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</si>
  <si>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</si>
  <si>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</si>
  <si>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</si>
  <si>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</si>
  <si>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</si>
  <si>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</si>
  <si>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</si>
  <si>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</si>
  <si>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</si>
  <si>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</si>
  <si>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</si>
  <si>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</si>
  <si>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</si>
  <si>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</si>
  <si>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</si>
  <si>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</si>
  <si>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</si>
  <si>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</si>
  <si>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</si>
  <si>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</si>
  <si>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</si>
  <si>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</si>
  <si>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</si>
  <si>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</si>
  <si>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</si>
  <si>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</si>
  <si>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</si>
  <si>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</si>
  <si>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</si>
  <si>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</si>
  <si>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</si>
  <si>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</si>
  <si>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</si>
  <si>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</si>
  <si>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</si>
  <si>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</si>
  <si>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</si>
  <si>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</si>
  <si>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</si>
  <si>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</si>
  <si>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</si>
  <si>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</si>
  <si>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</si>
  <si>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</si>
  <si>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</si>
  <si>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</si>
  <si>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</si>
  <si>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</si>
  <si>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</si>
  <si>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2018-2021годы"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</si>
  <si>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</si>
  <si>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</si>
  <si>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</si>
  <si>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Осуществление части переданных в район полномочий по внешнему финансовому муниципальному контролю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</si>
  <si>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2018-2021 годы"</t>
  </si>
  <si>
    <t>2021 год</t>
  </si>
  <si>
    <t>Поступление доходов в бюджет Александровского сельсовета по кодам видов доходов, подвидов доходов на 2019 год и на плановый период 2020, 2021 годов</t>
  </si>
  <si>
    <t>Налог, взимаемый в связи с применением упрощенной системы налогообложения</t>
  </si>
  <si>
    <t>000 10501000000000110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</si>
  <si>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</si>
  <si>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</si>
  <si>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</t>
  </si>
  <si>
    <t>Налог по упрощенной системе налогообложения, взимаемый с налогоплательщиков, выбравших в качестве объекта налогообложения доходы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</si>
  <si>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</si>
  <si>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</si>
  <si>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Распределение бюджетных ассигнований из местного бюджета на 2019 год и плановый период 2020-2021 годы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</si>
  <si>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</si>
  <si>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</si>
  <si>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>000 20210000000000150</t>
  </si>
  <si>
    <t>000 20215001000000150</t>
  </si>
  <si>
    <t>000 20215001100000150</t>
  </si>
  <si>
    <t>000 20230000000000150</t>
  </si>
  <si>
    <t>000 20235118000000150</t>
  </si>
  <si>
    <t>000 20235118100000150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</si>
  <si>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</si>
  <si>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2019 год и плановый период 2020 и 2021 годов</t>
  </si>
  <si>
    <t>0113</t>
  </si>
  <si>
    <t xml:space="preserve">Другие общегосударственные вопросы 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</si>
  <si>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</si>
  <si>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образований"</t>
  </si>
  <si>
    <t>Членские взносы в Совет (ассоциацию) муниципальных образований</t>
  </si>
  <si>
    <t>Приложение №  2</t>
  </si>
  <si>
    <t>Приложение 4</t>
  </si>
  <si>
    <t>000 10302241010000110</t>
  </si>
  <si>
    <t>000 10302251010000110</t>
  </si>
  <si>
    <t>000 10302261010000110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</si>
  <si>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</si>
  <si>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</si>
  <si>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</si>
  <si>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</si>
  <si>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</si>
  <si>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000 20215002000000150</t>
  </si>
  <si>
    <t>000 20215002100000150</t>
  </si>
  <si>
    <t>Дотации бюджетам на поддержку мер по обеспечению сбалансированности бюджетов</t>
  </si>
  <si>
    <t xml:space="preserve">Дотации бюджетам сельских поселений на поддержку мер по обеспечению сбалансированности бюджетов </t>
  </si>
  <si>
    <t>Финансирование социально значимых мероприятий</t>
  </si>
  <si>
    <t>Иные закупки товаров,работ и услуг для обеспечения государственных (муниципальных) нужд</t>
  </si>
  <si>
    <t xml:space="preserve">Прочая закупка товаров, работ и услуг </t>
  </si>
  <si>
    <t>Закупка товаров, работ, услуг в целях капитального ремонта государственного (муниципального) имущества</t>
  </si>
  <si>
    <t>от 24.12.2019 года № 170</t>
  </si>
  <si>
    <t>от24.12.2019 г. № 170</t>
  </si>
  <si>
    <t xml:space="preserve">от   24.12.2019 г. №170 </t>
  </si>
  <si>
    <t>Приложение №5 к решению совета депутатов                                                                     Александровского сельсовета                                                                                от  24.12.2019 г. №170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</si>
</sst>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6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sz val="8"/>
      <color indexed="8"/>
      <name val="Arial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5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/>
    </xf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10" fillId="0" borderId="0" xfId="1" applyNumberFormat="1" applyFont="1" applyFill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center"/>
      <protection hidden="1"/>
    </xf>
    <xf numFmtId="0" fontId="10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7" xfId="1" applyNumberFormat="1" applyFont="1" applyFill="1" applyBorder="1" applyAlignment="1" applyProtection="1">
      <alignment horizont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8" fillId="0" borderId="11" xfId="1" applyNumberFormat="1" applyFont="1" applyFill="1" applyBorder="1" applyAlignment="1" applyProtection="1">
      <alignment horizontal="center" vertical="top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3" xfId="1" applyFont="1" applyBorder="1" applyAlignment="1" applyProtection="1">
      <alignment horizontal="justify" vertical="justify"/>
      <protection hidden="1"/>
    </xf>
    <xf numFmtId="183" fontId="8" fillId="0" borderId="14" xfId="1" applyNumberFormat="1" applyFont="1" applyFill="1" applyBorder="1" applyAlignment="1" applyProtection="1">
      <alignment wrapText="1"/>
      <protection hidden="1"/>
    </xf>
    <xf numFmtId="184" fontId="6" fillId="0" borderId="15" xfId="1" applyNumberFormat="1" applyFont="1" applyFill="1" applyBorder="1" applyAlignment="1" applyProtection="1">
      <alignment wrapText="1"/>
      <protection hidden="1"/>
    </xf>
    <xf numFmtId="185" fontId="8" fillId="0" borderId="16" xfId="1" applyNumberFormat="1" applyFont="1" applyFill="1" applyBorder="1" applyAlignment="1" applyProtection="1">
      <alignment wrapText="1"/>
      <protection hidden="1"/>
    </xf>
    <xf numFmtId="186" fontId="8" fillId="0" borderId="16" xfId="1" applyNumberFormat="1" applyFont="1" applyFill="1" applyBorder="1" applyAlignment="1" applyProtection="1">
      <alignment horizontal="right" wrapText="1"/>
      <protection hidden="1"/>
    </xf>
    <xf numFmtId="183" fontId="8" fillId="0" borderId="14" xfId="1" applyNumberFormat="1" applyFont="1" applyFill="1" applyBorder="1" applyAlignment="1" applyProtection="1">
      <alignment horizontal="right" wrapText="1"/>
      <protection hidden="1"/>
    </xf>
    <xf numFmtId="183" fontId="6" fillId="0" borderId="17" xfId="1" applyNumberFormat="1" applyFont="1" applyFill="1" applyBorder="1" applyAlignment="1" applyProtection="1">
      <alignment wrapText="1"/>
      <protection hidden="1"/>
    </xf>
    <xf numFmtId="187" fontId="6" fillId="0" borderId="16" xfId="1" applyNumberFormat="1" applyFont="1" applyFill="1" applyBorder="1" applyAlignment="1" applyProtection="1">
      <alignment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4" fontId="8" fillId="0" borderId="18" xfId="1" applyNumberFormat="1" applyFont="1" applyFill="1" applyBorder="1" applyAlignment="1" applyProtection="1"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4" fontId="6" fillId="0" borderId="9" xfId="1" applyNumberFormat="1" applyFont="1" applyFill="1" applyBorder="1" applyAlignment="1" applyProtection="1">
      <alignment wrapText="1"/>
      <protection hidden="1"/>
    </xf>
    <xf numFmtId="185" fontId="8" fillId="0" borderId="19" xfId="1" applyNumberFormat="1" applyFont="1" applyFill="1" applyBorder="1" applyAlignment="1" applyProtection="1">
      <alignment wrapText="1"/>
      <protection hidden="1"/>
    </xf>
    <xf numFmtId="186" fontId="8" fillId="0" borderId="19" xfId="1" applyNumberFormat="1" applyFont="1" applyFill="1" applyBorder="1" applyAlignment="1" applyProtection="1">
      <alignment horizontal="right" wrapText="1"/>
      <protection hidden="1"/>
    </xf>
    <xf numFmtId="183" fontId="8" fillId="0" borderId="18" xfId="1" applyNumberFormat="1" applyFont="1" applyFill="1" applyBorder="1" applyAlignment="1" applyProtection="1">
      <alignment horizontal="right" wrapText="1"/>
      <protection hidden="1"/>
    </xf>
    <xf numFmtId="183" fontId="6" fillId="0" borderId="20" xfId="1" applyNumberFormat="1" applyFont="1" applyFill="1" applyBorder="1" applyAlignment="1" applyProtection="1">
      <alignment wrapText="1"/>
      <protection hidden="1"/>
    </xf>
    <xf numFmtId="187" fontId="6" fillId="0" borderId="19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4" fontId="8" fillId="0" borderId="19" xfId="1" applyNumberFormat="1" applyFont="1" applyFill="1" applyBorder="1" applyAlignment="1" applyProtection="1"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5" fontId="6" fillId="0" borderId="19" xfId="1" applyNumberFormat="1" applyFont="1" applyFill="1" applyBorder="1" applyAlignment="1" applyProtection="1">
      <alignment wrapText="1"/>
      <protection hidden="1"/>
    </xf>
    <xf numFmtId="186" fontId="6" fillId="0" borderId="19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horizontal="right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4" fontId="6" fillId="0" borderId="19" xfId="1" applyNumberFormat="1" applyFont="1" applyFill="1" applyBorder="1" applyAlignment="1" applyProtection="1">
      <protection hidden="1"/>
    </xf>
    <xf numFmtId="4" fontId="6" fillId="0" borderId="18" xfId="1" applyNumberFormat="1" applyFont="1" applyFill="1" applyBorder="1" applyAlignment="1" applyProtection="1">
      <protection hidden="1"/>
    </xf>
    <xf numFmtId="0" fontId="9" fillId="0" borderId="13" xfId="1" applyFont="1" applyBorder="1" applyAlignment="1" applyProtection="1">
      <alignment horizontal="justify" vertical="justify"/>
      <protection hidden="1"/>
    </xf>
    <xf numFmtId="184" fontId="8" fillId="0" borderId="9" xfId="1" applyNumberFormat="1" applyFont="1" applyFill="1" applyBorder="1" applyAlignment="1" applyProtection="1">
      <alignment wrapText="1"/>
      <protection hidden="1"/>
    </xf>
    <xf numFmtId="183" fontId="8" fillId="0" borderId="20" xfId="1" applyNumberFormat="1" applyFont="1" applyFill="1" applyBorder="1" applyAlignment="1" applyProtection="1">
      <alignment wrapText="1"/>
      <protection hidden="1"/>
    </xf>
    <xf numFmtId="187" fontId="8" fillId="0" borderId="19" xfId="1" applyNumberFormat="1" applyFont="1" applyFill="1" applyBorder="1" applyAlignment="1" applyProtection="1">
      <alignment wrapText="1"/>
      <protection hidden="1"/>
    </xf>
    <xf numFmtId="3" fontId="8" fillId="0" borderId="20" xfId="1" applyNumberFormat="1" applyFont="1" applyFill="1" applyBorder="1" applyAlignment="1" applyProtection="1">
      <protection hidden="1"/>
    </xf>
    <xf numFmtId="3" fontId="8" fillId="0" borderId="19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2" xfId="1" applyNumberFormat="1" applyFont="1" applyFill="1" applyBorder="1" applyAlignment="1" applyProtection="1">
      <alignment horizontal="justify" vertical="justify"/>
      <protection hidden="1"/>
    </xf>
    <xf numFmtId="0" fontId="11" fillId="0" borderId="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3" fillId="0" borderId="0" xfId="0" applyFont="1" applyAlignment="1">
      <alignment horizontal="right" vertical="center" wrapText="1"/>
    </xf>
    <xf numFmtId="0" fontId="23" fillId="0" borderId="23" xfId="0" applyFont="1" applyBorder="1" applyAlignment="1">
      <alignment horizontal="center" vertical="center" wrapText="1"/>
    </xf>
    <xf numFmtId="185" fontId="24" fillId="0" borderId="24" xfId="0" applyNumberFormat="1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185" fontId="24" fillId="0" borderId="25" xfId="0" applyNumberFormat="1" applyFont="1" applyBorder="1" applyAlignment="1">
      <alignment horizontal="right" vertical="center" wrapText="1"/>
    </xf>
    <xf numFmtId="185" fontId="25" fillId="0" borderId="24" xfId="0" applyNumberFormat="1" applyFont="1" applyBorder="1" applyAlignment="1">
      <alignment horizontal="right" vertical="center" wrapText="1"/>
    </xf>
    <xf numFmtId="185" fontId="26" fillId="0" borderId="24" xfId="0" applyNumberFormat="1" applyFont="1" applyBorder="1" applyAlignment="1">
      <alignment horizontal="right" vertical="center" wrapText="1"/>
    </xf>
    <xf numFmtId="185" fontId="23" fillId="0" borderId="24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4" fontId="24" fillId="0" borderId="26" xfId="0" applyNumberFormat="1" applyFont="1" applyBorder="1" applyAlignment="1">
      <alignment horizontal="right" vertical="center" wrapText="1"/>
    </xf>
    <xf numFmtId="4" fontId="24" fillId="0" borderId="25" xfId="0" applyNumberFormat="1" applyFont="1" applyBorder="1" applyAlignment="1">
      <alignment horizontal="right" vertical="center" wrapText="1"/>
    </xf>
    <xf numFmtId="4" fontId="23" fillId="0" borderId="26" xfId="0" applyNumberFormat="1" applyFont="1" applyBorder="1" applyAlignment="1">
      <alignment horizontal="right" vertical="center" wrapText="1"/>
    </xf>
    <xf numFmtId="4" fontId="24" fillId="0" borderId="27" xfId="0" applyNumberFormat="1" applyFont="1" applyBorder="1" applyAlignment="1">
      <alignment horizontal="right" vertical="center" wrapText="1"/>
    </xf>
    <xf numFmtId="185" fontId="24" fillId="0" borderId="28" xfId="0" applyNumberFormat="1" applyFont="1" applyBorder="1" applyAlignment="1">
      <alignment horizontal="right" vertical="center" wrapText="1"/>
    </xf>
    <xf numFmtId="183" fontId="11" fillId="0" borderId="21" xfId="1" applyNumberFormat="1" applyFont="1" applyFill="1" applyBorder="1" applyAlignment="1" applyProtection="1">
      <alignment horizontal="justify" vertical="justify" wrapText="1"/>
      <protection hidden="1"/>
    </xf>
    <xf numFmtId="4" fontId="10" fillId="0" borderId="19" xfId="1" applyNumberFormat="1" applyFont="1" applyFill="1" applyBorder="1" applyAlignment="1" applyProtection="1"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8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justify" vertical="center" wrapText="1"/>
    </xf>
    <xf numFmtId="0" fontId="17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5" xfId="0" applyFont="1" applyBorder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17" fillId="0" borderId="29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5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0" borderId="24" xfId="0" applyFont="1" applyBorder="1" applyAlignment="1">
      <alignment vertical="top" wrapText="1"/>
    </xf>
    <xf numFmtId="0" fontId="9" fillId="0" borderId="24" xfId="0" applyFont="1" applyBorder="1" applyAlignment="1">
      <alignment horizontal="justify" vertical="top" wrapText="1"/>
    </xf>
    <xf numFmtId="0" fontId="5" fillId="0" borderId="24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23" fillId="0" borderId="30" xfId="0" applyFont="1" applyBorder="1" applyAlignment="1">
      <alignment horizontal="right" vertical="center" wrapText="1"/>
    </xf>
    <xf numFmtId="0" fontId="23" fillId="0" borderId="31" xfId="0" applyFont="1" applyBorder="1" applyAlignment="1">
      <alignment horizontal="right" vertical="center" wrapText="1"/>
    </xf>
    <xf numFmtId="0" fontId="23" fillId="0" borderId="13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right" vertical="center" wrapText="1"/>
    </xf>
    <xf numFmtId="0" fontId="16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34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 vertical="top" wrapText="1"/>
    </xf>
    <xf numFmtId="0" fontId="16" fillId="0" borderId="37" xfId="0" applyFont="1" applyFill="1" applyBorder="1" applyAlignment="1">
      <alignment horizontal="center" wrapText="1"/>
    </xf>
    <xf numFmtId="182" fontId="16" fillId="0" borderId="37" xfId="0" applyNumberFormat="1" applyFont="1" applyFill="1" applyBorder="1" applyAlignment="1">
      <alignment horizontal="right" wrapText="1"/>
    </xf>
    <xf numFmtId="0" fontId="16" fillId="0" borderId="38" xfId="0" applyFont="1" applyFill="1" applyBorder="1" applyAlignment="1">
      <alignment horizontal="left" vertical="top" wrapText="1"/>
    </xf>
    <xf numFmtId="0" fontId="16" fillId="0" borderId="39" xfId="0" applyFont="1" applyFill="1" applyBorder="1" applyAlignment="1">
      <alignment horizontal="center" wrapText="1"/>
    </xf>
    <xf numFmtId="182" fontId="16" fillId="0" borderId="39" xfId="0" applyNumberFormat="1" applyFont="1" applyFill="1" applyBorder="1" applyAlignment="1">
      <alignment horizontal="right" wrapText="1"/>
    </xf>
    <xf numFmtId="182" fontId="16" fillId="0" borderId="40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41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top" wrapText="1"/>
    </xf>
    <xf numFmtId="49" fontId="9" fillId="0" borderId="1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justify" vertical="center"/>
    </xf>
    <xf numFmtId="49" fontId="5" fillId="0" borderId="18" xfId="0" applyNumberFormat="1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justify" vertical="center" wrapText="1"/>
    </xf>
    <xf numFmtId="0" fontId="21" fillId="0" borderId="18" xfId="0" applyFont="1" applyFill="1" applyBorder="1" applyAlignment="1">
      <alignment horizontal="justify" vertical="center"/>
    </xf>
    <xf numFmtId="193" fontId="5" fillId="0" borderId="18" xfId="0" applyNumberFormat="1" applyFont="1" applyFill="1" applyBorder="1" applyAlignment="1">
      <alignment horizontal="justify" vertical="top" wrapText="1"/>
    </xf>
    <xf numFmtId="0" fontId="9" fillId="0" borderId="18" xfId="0" applyFont="1" applyFill="1" applyBorder="1" applyAlignment="1">
      <alignment horizontal="justify" vertical="center" wrapText="1"/>
    </xf>
    <xf numFmtId="0" fontId="5" fillId="0" borderId="18" xfId="0" applyFont="1" applyFill="1" applyBorder="1" applyAlignment="1">
      <alignment horizontal="justify" vertical="center"/>
    </xf>
    <xf numFmtId="49" fontId="9" fillId="0" borderId="18" xfId="0" applyNumberFormat="1" applyFont="1" applyFill="1" applyBorder="1"/>
    <xf numFmtId="0" fontId="28" fillId="0" borderId="13" xfId="0" applyFont="1" applyBorder="1" applyAlignment="1">
      <alignment horizontal="right" vertical="center" wrapText="1"/>
    </xf>
    <xf numFmtId="0" fontId="23" fillId="0" borderId="42" xfId="0" applyFont="1" applyBorder="1" applyAlignment="1">
      <alignment horizontal="center" vertical="center" wrapText="1"/>
    </xf>
    <xf numFmtId="185" fontId="24" fillId="0" borderId="8" xfId="0" applyNumberFormat="1" applyFont="1" applyBorder="1" applyAlignment="1">
      <alignment horizontal="right" vertical="center" wrapText="1"/>
    </xf>
    <xf numFmtId="0" fontId="29" fillId="0" borderId="0" xfId="0" applyFont="1" applyAlignment="1">
      <alignment vertical="center"/>
    </xf>
    <xf numFmtId="185" fontId="23" fillId="0" borderId="28" xfId="0" applyNumberFormat="1" applyFont="1" applyBorder="1" applyAlignment="1">
      <alignment horizontal="right" vertical="center" wrapText="1"/>
    </xf>
    <xf numFmtId="4" fontId="23" fillId="0" borderId="43" xfId="0" applyNumberFormat="1" applyFont="1" applyBorder="1" applyAlignment="1">
      <alignment horizontal="right" vertical="center" wrapText="1"/>
    </xf>
    <xf numFmtId="4" fontId="24" fillId="0" borderId="43" xfId="0" applyNumberFormat="1" applyFont="1" applyBorder="1" applyAlignment="1">
      <alignment horizontal="right" vertical="center" wrapText="1"/>
    </xf>
    <xf numFmtId="183" fontId="8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9" xfId="1" applyNumberFormat="1" applyFont="1" applyFill="1" applyBorder="1" applyAlignment="1" applyProtection="1">
      <protection hidden="1"/>
    </xf>
    <xf numFmtId="4" fontId="1" fillId="0" borderId="19" xfId="1" applyNumberFormat="1" applyFont="1" applyFill="1" applyBorder="1" applyAlignment="1" applyProtection="1">
      <protection hidden="1"/>
    </xf>
    <xf numFmtId="188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0" fillId="0" borderId="0" xfId="1" applyNumberFormat="1" applyFont="1" applyFill="1" applyAlignment="1" applyProtection="1">
      <alignment horizontal="left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9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44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4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46" xfId="1" applyNumberFormat="1" applyFont="1" applyFill="1" applyBorder="1" applyAlignment="1" applyProtection="1">
      <alignment horizontal="left" vertical="justify" wrapText="1"/>
      <protection hidden="1"/>
    </xf>
    <xf numFmtId="0" fontId="30" fillId="0" borderId="24" xfId="0" applyFont="1" applyBorder="1" applyAlignment="1">
      <alignment horizontal="justify" vertical="center" wrapText="1"/>
    </xf>
    <xf numFmtId="0" fontId="28" fillId="0" borderId="0" xfId="0" applyFont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51" xfId="0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183" fontId="24" fillId="0" borderId="10" xfId="0" applyNumberFormat="1" applyFont="1" applyBorder="1" applyAlignment="1">
      <alignment horizontal="right" vertical="center" wrapText="1"/>
    </xf>
    <xf numFmtId="183" fontId="24" fillId="0" borderId="8" xfId="0" applyNumberFormat="1" applyFont="1" applyBorder="1" applyAlignment="1">
      <alignment horizontal="right" vertical="center" wrapText="1"/>
    </xf>
    <xf numFmtId="4" fontId="24" fillId="0" borderId="52" xfId="0" applyNumberFormat="1" applyFont="1" applyBorder="1" applyAlignment="1">
      <alignment horizontal="right" vertical="center" wrapText="1"/>
    </xf>
    <xf numFmtId="185" fontId="24" fillId="0" borderId="53" xfId="0" applyNumberFormat="1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53" xfId="0" applyFont="1" applyBorder="1" applyAlignment="1">
      <alignment horizontal="right" vertical="center" wrapText="1"/>
    </xf>
    <xf numFmtId="0" fontId="23" fillId="0" borderId="55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8" fillId="0" borderId="50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0" fontId="23" fillId="0" borderId="48" xfId="0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10" fillId="0" borderId="0" xfId="0" quotePrefix="1" applyFont="1" applyFill="1" applyAlignment="1">
      <alignment horizontal="left"/>
    </xf>
    <xf numFmtId="0" fontId="7" fillId="0" borderId="0" xfId="0" quotePrefix="1" applyFont="1" applyFill="1" applyAlignment="1"/>
    <xf numFmtId="0" fontId="10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/>
    </xf>
    <xf numFmtId="0" fontId="1" fillId="0" borderId="0" xfId="1" applyFont="1" applyFill="1" applyAlignment="1"/>
    <xf numFmtId="0" fontId="10" fillId="0" borderId="0" xfId="0" applyFont="1" applyFill="1" applyAlignment="1">
      <alignment horizontal="left"/>
    </xf>
    <xf numFmtId="0" fontId="9" fillId="0" borderId="0" xfId="0" applyFont="1" applyFill="1" applyAlignment="1"/>
    <xf numFmtId="0" fontId="10" fillId="0" borderId="0" xfId="0" applyFont="1" applyFill="1" applyAlignment="1"/>
    <xf numFmtId="0" fontId="1" fillId="0" borderId="0" xfId="1" applyFont="1" applyFill="1" applyAlignment="1" applyProtection="1">
      <protection hidden="1"/>
    </xf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10" fillId="0" borderId="10" xfId="1" applyNumberFormat="1" applyFont="1" applyFill="1" applyBorder="1" applyAlignment="1" applyProtection="1">
      <alignment horizontal="left" vertical="justify"/>
      <protection hidden="1"/>
    </xf>
    <xf numFmtId="0" fontId="6" fillId="0" borderId="5" xfId="1" applyNumberFormat="1" applyFont="1" applyFill="1" applyBorder="1" applyAlignment="1" applyProtection="1">
      <alignment wrapText="1"/>
      <protection hidden="1"/>
    </xf>
    <xf numFmtId="0" fontId="6" fillId="0" borderId="5" xfId="1" applyNumberFormat="1" applyFont="1" applyFill="1" applyBorder="1" applyAlignment="1" applyProtection="1">
      <protection hidden="1"/>
    </xf>
    <xf numFmtId="0" fontId="8" fillId="0" borderId="5" xfId="1" applyNumberFormat="1" applyFont="1" applyFill="1" applyBorder="1" applyAlignment="1" applyProtection="1">
      <alignment horizontal="right" wrapText="1"/>
      <protection hidden="1"/>
    </xf>
    <xf numFmtId="0" fontId="8" fillId="0" borderId="5" xfId="1" applyNumberFormat="1" applyFont="1" applyFill="1" applyBorder="1" applyAlignment="1" applyProtection="1">
      <protection hidden="1"/>
    </xf>
    <xf numFmtId="3" fontId="8" fillId="0" borderId="5" xfId="1" applyNumberFormat="1" applyFont="1" applyFill="1" applyBorder="1" applyAlignment="1" applyProtection="1">
      <alignment wrapText="1"/>
      <protection hidden="1"/>
    </xf>
    <xf numFmtId="3" fontId="8" fillId="0" borderId="5" xfId="1" applyNumberFormat="1" applyFont="1" applyFill="1" applyBorder="1" applyAlignment="1" applyProtection="1">
      <protection hidden="1"/>
    </xf>
    <xf numFmtId="3" fontId="8" fillId="0" borderId="8" xfId="1" applyNumberFormat="1" applyFont="1" applyFill="1" applyBorder="1" applyAlignment="1" applyProtection="1">
      <protection hidden="1"/>
    </xf>
    <xf numFmtId="4" fontId="8" fillId="0" borderId="56" xfId="1" applyNumberFormat="1" applyFont="1" applyFill="1" applyBorder="1" applyAlignment="1" applyProtection="1">
      <protection hidden="1"/>
    </xf>
    <xf numFmtId="4" fontId="8" fillId="0" borderId="10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6" fillId="0" borderId="13" xfId="0" applyNumberFormat="1" applyFont="1" applyBorder="1" applyAlignment="1">
      <alignment horizontal="right" vertical="center" wrapText="1"/>
    </xf>
    <xf numFmtId="4" fontId="8" fillId="0" borderId="7" xfId="1" applyNumberFormat="1" applyFont="1" applyFill="1" applyBorder="1" applyAlignment="1" applyProtection="1">
      <protection hidden="1"/>
    </xf>
    <xf numFmtId="0" fontId="1" fillId="0" borderId="0" xfId="0" applyFont="1" applyFill="1" applyAlignment="1">
      <alignment horizontal="right"/>
    </xf>
    <xf numFmtId="4" fontId="17" fillId="0" borderId="18" xfId="0" applyNumberFormat="1" applyFont="1" applyBorder="1" applyAlignment="1">
      <alignment horizontal="right" wrapText="1"/>
    </xf>
    <xf numFmtId="4" fontId="17" fillId="0" borderId="18" xfId="0" applyNumberFormat="1" applyFont="1" applyBorder="1" applyAlignment="1">
      <alignment horizontal="right" vertical="top" wrapText="1"/>
    </xf>
    <xf numFmtId="4" fontId="9" fillId="0" borderId="18" xfId="0" applyNumberFormat="1" applyFont="1" applyBorder="1"/>
    <xf numFmtId="4" fontId="5" fillId="0" borderId="18" xfId="0" applyNumberFormat="1" applyFont="1" applyBorder="1"/>
    <xf numFmtId="4" fontId="9" fillId="0" borderId="18" xfId="0" applyNumberFormat="1" applyFont="1" applyFill="1" applyBorder="1"/>
    <xf numFmtId="4" fontId="5" fillId="0" borderId="18" xfId="0" applyNumberFormat="1" applyFont="1" applyFill="1" applyBorder="1"/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0" fontId="22" fillId="0" borderId="39" xfId="0" applyFont="1" applyBorder="1" applyAlignment="1">
      <alignment horizontal="left" vertical="top" wrapText="1"/>
    </xf>
    <xf numFmtId="0" fontId="24" fillId="0" borderId="58" xfId="0" applyFont="1" applyBorder="1" applyAlignment="1">
      <alignment vertical="center" wrapText="1"/>
    </xf>
    <xf numFmtId="185" fontId="24" fillId="0" borderId="58" xfId="0" applyNumberFormat="1" applyFont="1" applyBorder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4" fontId="8" fillId="0" borderId="14" xfId="1" applyNumberFormat="1" applyFont="1" applyFill="1" applyBorder="1" applyAlignment="1" applyProtection="1">
      <protection hidden="1"/>
    </xf>
    <xf numFmtId="4" fontId="10" fillId="0" borderId="18" xfId="1" applyNumberFormat="1" applyFont="1" applyFill="1" applyBorder="1" applyAlignment="1" applyProtection="1">
      <protection hidden="1"/>
    </xf>
    <xf numFmtId="4" fontId="1" fillId="0" borderId="18" xfId="1" applyNumberFormat="1" applyFont="1" applyFill="1" applyBorder="1" applyAlignment="1" applyProtection="1">
      <protection hidden="1"/>
    </xf>
    <xf numFmtId="0" fontId="28" fillId="0" borderId="50" xfId="0" applyFont="1" applyBorder="1" applyAlignment="1">
      <alignment horizontal="right"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0" fontId="22" fillId="0" borderId="39" xfId="0" applyFont="1" applyBorder="1" applyAlignment="1">
      <alignment horizontal="center" wrapText="1"/>
    </xf>
    <xf numFmtId="182" fontId="22" fillId="0" borderId="39" xfId="0" applyNumberFormat="1" applyFont="1" applyBorder="1" applyAlignment="1">
      <alignment horizontal="right" wrapText="1"/>
    </xf>
    <xf numFmtId="182" fontId="22" fillId="0" borderId="59" xfId="0" applyNumberFormat="1" applyFont="1" applyBorder="1" applyAlignment="1">
      <alignment horizontal="right" wrapText="1"/>
    </xf>
    <xf numFmtId="0" fontId="17" fillId="0" borderId="0" xfId="0" applyFont="1" applyAlignment="1">
      <alignment horizontal="left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86" fontId="24" fillId="0" borderId="57" xfId="0" applyNumberFormat="1" applyFont="1" applyBorder="1" applyAlignment="1">
      <alignment horizontal="right" vertical="center" wrapText="1"/>
    </xf>
    <xf numFmtId="186" fontId="24" fillId="0" borderId="58" xfId="0" applyNumberFormat="1" applyFont="1" applyBorder="1" applyAlignment="1">
      <alignment horizontal="right" vertical="center" wrapText="1"/>
    </xf>
    <xf numFmtId="4" fontId="24" fillId="0" borderId="57" xfId="0" applyNumberFormat="1" applyFont="1" applyBorder="1" applyAlignment="1">
      <alignment horizontal="right" vertical="center" wrapText="1"/>
    </xf>
    <xf numFmtId="4" fontId="24" fillId="0" borderId="58" xfId="0" applyNumberFormat="1" applyFont="1" applyBorder="1" applyAlignment="1">
      <alignment horizontal="right" vertical="center" wrapText="1"/>
    </xf>
    <xf numFmtId="0" fontId="24" fillId="0" borderId="10" xfId="0" applyFont="1" applyBorder="1" applyAlignment="1">
      <alignment horizontal="right" vertical="center" wrapText="1"/>
    </xf>
    <xf numFmtId="0" fontId="24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186" fontId="24" fillId="0" borderId="10" xfId="0" applyNumberFormat="1" applyFont="1" applyBorder="1" applyAlignment="1">
      <alignment horizontal="right" vertical="center" wrapText="1"/>
    </xf>
    <xf numFmtId="186" fontId="24" fillId="0" borderId="8" xfId="0" applyNumberFormat="1" applyFont="1" applyBorder="1" applyAlignment="1">
      <alignment horizontal="right" vertical="center" wrapText="1"/>
    </xf>
    <xf numFmtId="183" fontId="24" fillId="0" borderId="10" xfId="0" applyNumberFormat="1" applyFont="1" applyBorder="1" applyAlignment="1">
      <alignment horizontal="right" vertical="center" wrapText="1"/>
    </xf>
    <xf numFmtId="183" fontId="24" fillId="0" borderId="8" xfId="0" applyNumberFormat="1" applyFont="1" applyBorder="1" applyAlignment="1">
      <alignment horizontal="right" vertical="center" wrapText="1"/>
    </xf>
    <xf numFmtId="4" fontId="24" fillId="0" borderId="10" xfId="0" applyNumberFormat="1" applyFont="1" applyBorder="1" applyAlignment="1">
      <alignment horizontal="right" vertical="center" wrapText="1"/>
    </xf>
    <xf numFmtId="4" fontId="24" fillId="0" borderId="8" xfId="0" applyNumberFormat="1" applyFont="1" applyBorder="1" applyAlignment="1">
      <alignment horizontal="right" vertical="center" wrapText="1"/>
    </xf>
    <xf numFmtId="4" fontId="24" fillId="0" borderId="47" xfId="0" applyNumberFormat="1" applyFont="1" applyBorder="1" applyAlignment="1">
      <alignment horizontal="right" vertical="center" wrapText="1"/>
    </xf>
    <xf numFmtId="4" fontId="24" fillId="0" borderId="48" xfId="0" applyNumberFormat="1" applyFont="1" applyBorder="1" applyAlignment="1">
      <alignment horizontal="right" vertical="center" wrapText="1"/>
    </xf>
    <xf numFmtId="0" fontId="23" fillId="0" borderId="47" xfId="0" applyFont="1" applyBorder="1" applyAlignment="1">
      <alignment horizontal="right" vertical="center" wrapText="1"/>
    </xf>
    <xf numFmtId="0" fontId="23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horizontal="right" vertical="center" wrapText="1"/>
    </xf>
    <xf numFmtId="0" fontId="24" fillId="0" borderId="48" xfId="0" applyFont="1" applyBorder="1" applyAlignment="1">
      <alignment horizontal="right" vertical="center" wrapText="1"/>
    </xf>
    <xf numFmtId="0" fontId="24" fillId="0" borderId="47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186" fontId="24" fillId="0" borderId="47" xfId="0" applyNumberFormat="1" applyFont="1" applyBorder="1" applyAlignment="1">
      <alignment horizontal="right" vertical="center" wrapText="1"/>
    </xf>
    <xf numFmtId="186" fontId="24" fillId="0" borderId="48" xfId="0" applyNumberFormat="1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horizontal="right" vertical="center" wrapText="1"/>
    </xf>
    <xf numFmtId="183" fontId="24" fillId="0" borderId="48" xfId="0" applyNumberFormat="1" applyFont="1" applyBorder="1" applyAlignment="1">
      <alignment horizontal="right" vertical="center" wrapText="1"/>
    </xf>
    <xf numFmtId="4" fontId="24" fillId="0" borderId="22" xfId="0" applyNumberFormat="1" applyFont="1" applyBorder="1" applyAlignment="1">
      <alignment horizontal="right" vertical="center" wrapText="1"/>
    </xf>
    <xf numFmtId="4" fontId="24" fillId="0" borderId="24" xfId="0" applyNumberFormat="1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3" fillId="0" borderId="47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48" xfId="0" applyFont="1" applyBorder="1" applyAlignment="1">
      <alignment vertical="center" wrapText="1"/>
    </xf>
    <xf numFmtId="186" fontId="23" fillId="0" borderId="57" xfId="0" applyNumberFormat="1" applyFont="1" applyBorder="1" applyAlignment="1">
      <alignment horizontal="right" vertical="center" wrapText="1"/>
    </xf>
    <xf numFmtId="186" fontId="23" fillId="0" borderId="58" xfId="0" applyNumberFormat="1" applyFont="1" applyBorder="1" applyAlignment="1">
      <alignment horizontal="right" vertical="center" wrapText="1"/>
    </xf>
    <xf numFmtId="183" fontId="23" fillId="0" borderId="57" xfId="0" applyNumberFormat="1" applyFont="1" applyBorder="1" applyAlignment="1">
      <alignment horizontal="right" vertical="center" wrapText="1"/>
    </xf>
    <xf numFmtId="183" fontId="23" fillId="0" borderId="58" xfId="0" applyNumberFormat="1" applyFont="1" applyBorder="1" applyAlignment="1">
      <alignment horizontal="right" vertical="center" wrapText="1"/>
    </xf>
    <xf numFmtId="4" fontId="23" fillId="0" borderId="57" xfId="0" applyNumberFormat="1" applyFont="1" applyBorder="1" applyAlignment="1">
      <alignment horizontal="right" vertical="center" wrapText="1"/>
    </xf>
    <xf numFmtId="4" fontId="23" fillId="0" borderId="58" xfId="0" applyNumberFormat="1" applyFont="1" applyBorder="1" applyAlignment="1">
      <alignment horizontal="right" vertical="center" wrapText="1"/>
    </xf>
    <xf numFmtId="186" fontId="24" fillId="0" borderId="22" xfId="0" applyNumberFormat="1" applyFont="1" applyBorder="1" applyAlignment="1">
      <alignment horizontal="right" vertical="center" wrapText="1"/>
    </xf>
    <xf numFmtId="186" fontId="24" fillId="0" borderId="24" xfId="0" applyNumberFormat="1" applyFont="1" applyBorder="1" applyAlignment="1">
      <alignment horizontal="right" vertical="center" wrapText="1"/>
    </xf>
    <xf numFmtId="183" fontId="24" fillId="0" borderId="22" xfId="0" applyNumberFormat="1" applyFont="1" applyBorder="1" applyAlignment="1">
      <alignment horizontal="right" vertical="center" wrapText="1"/>
    </xf>
    <xf numFmtId="183" fontId="24" fillId="0" borderId="24" xfId="0" applyNumberFormat="1" applyFont="1" applyBorder="1" applyAlignment="1">
      <alignment horizontal="right" vertical="center" wrapText="1"/>
    </xf>
    <xf numFmtId="4" fontId="23" fillId="0" borderId="80" xfId="0" applyNumberFormat="1" applyFont="1" applyBorder="1" applyAlignment="1">
      <alignment horizontal="right" vertical="center" wrapText="1"/>
    </xf>
    <xf numFmtId="4" fontId="23" fillId="0" borderId="81" xfId="0" applyNumberFormat="1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0" fontId="23" fillId="0" borderId="49" xfId="0" applyFont="1" applyBorder="1" applyAlignment="1">
      <alignment horizontal="right" vertical="center" wrapText="1"/>
    </xf>
    <xf numFmtId="183" fontId="23" fillId="0" borderId="0" xfId="0" applyNumberFormat="1" applyFont="1" applyBorder="1" applyAlignment="1">
      <alignment horizontal="right" vertical="center" wrapText="1"/>
    </xf>
    <xf numFmtId="183" fontId="23" fillId="0" borderId="50" xfId="0" applyNumberFormat="1" applyFont="1" applyBorder="1" applyAlignment="1">
      <alignment horizontal="right" vertical="center" wrapText="1"/>
    </xf>
    <xf numFmtId="183" fontId="23" fillId="0" borderId="51" xfId="0" applyNumberFormat="1" applyFont="1" applyBorder="1" applyAlignment="1">
      <alignment horizontal="right" vertical="center" wrapText="1"/>
    </xf>
    <xf numFmtId="183" fontId="23" fillId="0" borderId="42" xfId="0" applyNumberFormat="1" applyFont="1" applyBorder="1" applyAlignment="1">
      <alignment horizontal="right" vertical="center" wrapText="1"/>
    </xf>
    <xf numFmtId="4" fontId="23" fillId="0" borderId="78" xfId="0" applyNumberFormat="1" applyFont="1" applyBorder="1" applyAlignment="1">
      <alignment horizontal="right" vertical="center" wrapText="1"/>
    </xf>
    <xf numFmtId="4" fontId="23" fillId="0" borderId="50" xfId="0" applyNumberFormat="1" applyFont="1" applyBorder="1" applyAlignment="1">
      <alignment horizontal="right" vertical="center" wrapText="1"/>
    </xf>
    <xf numFmtId="4" fontId="23" fillId="0" borderId="79" xfId="0" applyNumberFormat="1" applyFont="1" applyBorder="1" applyAlignment="1">
      <alignment horizontal="right" vertical="center" wrapText="1"/>
    </xf>
    <xf numFmtId="4" fontId="23" fillId="0" borderId="4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0" fontId="28" fillId="0" borderId="50" xfId="0" applyFont="1" applyBorder="1" applyAlignment="1">
      <alignment horizontal="right" vertical="center" wrapText="1"/>
    </xf>
    <xf numFmtId="0" fontId="23" fillId="0" borderId="70" xfId="0" applyFont="1" applyBorder="1" applyAlignment="1">
      <alignment vertical="center" wrapText="1"/>
    </xf>
    <xf numFmtId="0" fontId="23" fillId="0" borderId="49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3" fillId="0" borderId="79" xfId="0" applyFont="1" applyBorder="1" applyAlignment="1">
      <alignment vertical="center" wrapText="1"/>
    </xf>
    <xf numFmtId="0" fontId="23" fillId="0" borderId="51" xfId="0" applyFont="1" applyBorder="1" applyAlignment="1">
      <alignment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51" xfId="0" applyFont="1" applyBorder="1" applyAlignment="1">
      <alignment horizontal="right" vertical="center" wrapText="1"/>
    </xf>
    <xf numFmtId="0" fontId="23" fillId="0" borderId="61" xfId="0" applyFont="1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4" fontId="23" fillId="0" borderId="10" xfId="0" applyNumberFormat="1" applyFont="1" applyBorder="1" applyAlignment="1">
      <alignment horizontal="right" vertical="center" wrapText="1"/>
    </xf>
    <xf numFmtId="4" fontId="23" fillId="0" borderId="8" xfId="0" applyNumberFormat="1" applyFont="1" applyBorder="1" applyAlignment="1">
      <alignment horizontal="right" vertical="center" wrapText="1"/>
    </xf>
    <xf numFmtId="186" fontId="23" fillId="0" borderId="10" xfId="0" applyNumberFormat="1" applyFont="1" applyBorder="1" applyAlignment="1">
      <alignment horizontal="right" vertical="center" wrapText="1"/>
    </xf>
    <xf numFmtId="186" fontId="23" fillId="0" borderId="8" xfId="0" applyNumberFormat="1" applyFont="1" applyBorder="1" applyAlignment="1">
      <alignment horizontal="right" vertical="center" wrapText="1"/>
    </xf>
    <xf numFmtId="4" fontId="24" fillId="0" borderId="52" xfId="0" applyNumberFormat="1" applyFont="1" applyBorder="1" applyAlignment="1">
      <alignment horizontal="right" vertical="center" wrapText="1"/>
    </xf>
    <xf numFmtId="4" fontId="24" fillId="0" borderId="66" xfId="0" applyNumberFormat="1" applyFont="1" applyBorder="1" applyAlignment="1">
      <alignment horizontal="right" vertical="center" wrapText="1"/>
    </xf>
    <xf numFmtId="183" fontId="23" fillId="0" borderId="10" xfId="0" applyNumberFormat="1" applyFont="1" applyBorder="1" applyAlignment="1">
      <alignment horizontal="right" vertical="center" wrapText="1"/>
    </xf>
    <xf numFmtId="183" fontId="23" fillId="0" borderId="8" xfId="0" applyNumberFormat="1" applyFont="1" applyBorder="1" applyAlignment="1">
      <alignment horizontal="right" vertical="center" wrapText="1"/>
    </xf>
    <xf numFmtId="4" fontId="34" fillId="0" borderId="10" xfId="0" applyNumberFormat="1" applyFont="1" applyBorder="1" applyAlignment="1">
      <alignment horizontal="right" vertical="center" wrapText="1"/>
    </xf>
    <xf numFmtId="4" fontId="34" fillId="0" borderId="8" xfId="0" applyNumberFormat="1" applyFont="1" applyBorder="1" applyAlignment="1">
      <alignment horizontal="right" vertical="center" wrapText="1"/>
    </xf>
    <xf numFmtId="4" fontId="23" fillId="0" borderId="47" xfId="0" applyNumberFormat="1" applyFont="1" applyBorder="1" applyAlignment="1">
      <alignment horizontal="right" vertical="center" wrapText="1"/>
    </xf>
    <xf numFmtId="4" fontId="23" fillId="0" borderId="48" xfId="0" applyNumberFormat="1" applyFont="1" applyBorder="1" applyAlignment="1">
      <alignment horizontal="right" vertical="center" wrapText="1"/>
    </xf>
    <xf numFmtId="185" fontId="24" fillId="0" borderId="53" xfId="0" applyNumberFormat="1" applyFont="1" applyBorder="1" applyAlignment="1">
      <alignment horizontal="right" vertical="center" wrapText="1"/>
    </xf>
    <xf numFmtId="185" fontId="24" fillId="0" borderId="29" xfId="0" applyNumberFormat="1" applyFont="1" applyBorder="1" applyAlignment="1">
      <alignment horizontal="right" vertical="center" wrapText="1"/>
    </xf>
    <xf numFmtId="183" fontId="24" fillId="0" borderId="47" xfId="0" applyNumberFormat="1" applyFont="1" applyBorder="1" applyAlignment="1">
      <alignment vertical="center" wrapText="1"/>
    </xf>
    <xf numFmtId="183" fontId="24" fillId="0" borderId="48" xfId="0" applyNumberFormat="1" applyFont="1" applyBorder="1" applyAlignment="1">
      <alignment vertical="center" wrapText="1"/>
    </xf>
    <xf numFmtId="183" fontId="24" fillId="0" borderId="22" xfId="0" applyNumberFormat="1" applyFont="1" applyBorder="1" applyAlignment="1">
      <alignment vertical="center" wrapText="1"/>
    </xf>
    <xf numFmtId="183" fontId="24" fillId="0" borderId="24" xfId="0" applyNumberFormat="1" applyFont="1" applyBorder="1" applyAlignment="1">
      <alignment vertical="center" wrapText="1"/>
    </xf>
    <xf numFmtId="183" fontId="24" fillId="0" borderId="10" xfId="0" applyNumberFormat="1" applyFont="1" applyBorder="1" applyAlignment="1">
      <alignment vertical="center" wrapText="1"/>
    </xf>
    <xf numFmtId="183" fontId="24" fillId="0" borderId="8" xfId="0" applyNumberFormat="1" applyFont="1" applyBorder="1" applyAlignment="1">
      <alignment vertical="center" wrapText="1"/>
    </xf>
    <xf numFmtId="183" fontId="23" fillId="0" borderId="10" xfId="0" applyNumberFormat="1" applyFont="1" applyBorder="1" applyAlignment="1">
      <alignment vertical="center" wrapText="1"/>
    </xf>
    <xf numFmtId="183" fontId="23" fillId="0" borderId="8" xfId="0" applyNumberFormat="1" applyFont="1" applyBorder="1" applyAlignment="1">
      <alignment vertical="center" wrapText="1"/>
    </xf>
    <xf numFmtId="0" fontId="23" fillId="0" borderId="54" xfId="0" applyFont="1" applyBorder="1" applyAlignment="1">
      <alignment horizontal="right" vertical="center" wrapText="1"/>
    </xf>
    <xf numFmtId="0" fontId="23" fillId="0" borderId="68" xfId="0" applyFont="1" applyBorder="1" applyAlignment="1">
      <alignment horizontal="right" vertical="center" wrapText="1"/>
    </xf>
    <xf numFmtId="0" fontId="23" fillId="0" borderId="22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2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53" xfId="0" applyFont="1" applyBorder="1" applyAlignment="1">
      <alignment horizontal="right" vertical="center" wrapText="1"/>
    </xf>
    <xf numFmtId="0" fontId="24" fillId="0" borderId="29" xfId="0" applyFont="1" applyBorder="1" applyAlignment="1">
      <alignment horizontal="right" vertical="center" wrapText="1"/>
    </xf>
    <xf numFmtId="0" fontId="24" fillId="0" borderId="22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183" fontId="26" fillId="0" borderId="47" xfId="0" applyNumberFormat="1" applyFont="1" applyBorder="1" applyAlignment="1">
      <alignment horizontal="right" vertical="center" wrapText="1"/>
    </xf>
    <xf numFmtId="183" fontId="26" fillId="0" borderId="48" xfId="0" applyNumberFormat="1" applyFont="1" applyBorder="1" applyAlignment="1">
      <alignment horizontal="right" vertical="center" wrapText="1"/>
    </xf>
    <xf numFmtId="183" fontId="26" fillId="0" borderId="22" xfId="0" applyNumberFormat="1" applyFont="1" applyBorder="1" applyAlignment="1">
      <alignment horizontal="right" vertical="center" wrapText="1"/>
    </xf>
    <xf numFmtId="183" fontId="26" fillId="0" borderId="24" xfId="0" applyNumberFormat="1" applyFont="1" applyBorder="1" applyAlignment="1">
      <alignment horizontal="right" vertical="center" wrapText="1"/>
    </xf>
    <xf numFmtId="0" fontId="23" fillId="0" borderId="74" xfId="0" applyFont="1" applyBorder="1" applyAlignment="1">
      <alignment vertical="center" wrapText="1"/>
    </xf>
    <xf numFmtId="0" fontId="23" fillId="0" borderId="71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185" fontId="23" fillId="0" borderId="53" xfId="0" applyNumberFormat="1" applyFont="1" applyBorder="1" applyAlignment="1">
      <alignment horizontal="right" vertical="center" wrapText="1"/>
    </xf>
    <xf numFmtId="185" fontId="23" fillId="0" borderId="29" xfId="0" applyNumberFormat="1" applyFont="1" applyBorder="1" applyAlignment="1">
      <alignment horizontal="right" vertical="center" wrapText="1"/>
    </xf>
    <xf numFmtId="186" fontId="23" fillId="0" borderId="47" xfId="0" applyNumberFormat="1" applyFont="1" applyBorder="1" applyAlignment="1">
      <alignment horizontal="right" vertical="center" wrapText="1"/>
    </xf>
    <xf numFmtId="186" fontId="23" fillId="0" borderId="48" xfId="0" applyNumberFormat="1" applyFont="1" applyBorder="1" applyAlignment="1">
      <alignment horizontal="right" vertical="center" wrapText="1"/>
    </xf>
    <xf numFmtId="186" fontId="23" fillId="0" borderId="22" xfId="0" applyNumberFormat="1" applyFont="1" applyBorder="1" applyAlignment="1">
      <alignment horizontal="right" vertical="center" wrapText="1"/>
    </xf>
    <xf numFmtId="186" fontId="23" fillId="0" borderId="24" xfId="0" applyNumberFormat="1" applyFont="1" applyBorder="1" applyAlignment="1">
      <alignment horizontal="right" vertical="center" wrapText="1"/>
    </xf>
    <xf numFmtId="183" fontId="23" fillId="0" borderId="47" xfId="0" applyNumberFormat="1" applyFont="1" applyBorder="1" applyAlignment="1">
      <alignment horizontal="right" vertical="center" wrapText="1"/>
    </xf>
    <xf numFmtId="183" fontId="23" fillId="0" borderId="48" xfId="0" applyNumberFormat="1" applyFont="1" applyBorder="1" applyAlignment="1">
      <alignment horizontal="right" vertical="center" wrapText="1"/>
    </xf>
    <xf numFmtId="183" fontId="23" fillId="0" borderId="22" xfId="0" applyNumberFormat="1" applyFont="1" applyBorder="1" applyAlignment="1">
      <alignment horizontal="right" vertical="center" wrapText="1"/>
    </xf>
    <xf numFmtId="183" fontId="23" fillId="0" borderId="24" xfId="0" applyNumberFormat="1" applyFont="1" applyBorder="1" applyAlignment="1">
      <alignment horizontal="right" vertical="center" wrapText="1"/>
    </xf>
    <xf numFmtId="0" fontId="23" fillId="0" borderId="22" xfId="0" applyFont="1" applyBorder="1" applyAlignment="1">
      <alignment vertical="center" wrapText="1"/>
    </xf>
    <xf numFmtId="0" fontId="30" fillId="0" borderId="53" xfId="0" applyFont="1" applyBorder="1" applyAlignment="1">
      <alignment horizontal="justify" vertical="center" wrapText="1"/>
    </xf>
    <xf numFmtId="0" fontId="30" fillId="0" borderId="29" xfId="0" applyFont="1" applyBorder="1" applyAlignment="1">
      <alignment horizontal="justify" vertical="center" wrapText="1"/>
    </xf>
    <xf numFmtId="186" fontId="26" fillId="0" borderId="10" xfId="0" applyNumberFormat="1" applyFont="1" applyBorder="1" applyAlignment="1">
      <alignment horizontal="right" vertical="center" wrapText="1"/>
    </xf>
    <xf numFmtId="186" fontId="26" fillId="0" borderId="8" xfId="0" applyNumberFormat="1" applyFont="1" applyBorder="1" applyAlignment="1">
      <alignment horizontal="right" vertical="center" wrapText="1"/>
    </xf>
    <xf numFmtId="183" fontId="26" fillId="0" borderId="10" xfId="0" applyNumberFormat="1" applyFont="1" applyBorder="1" applyAlignment="1">
      <alignment horizontal="right" vertical="center" wrapText="1"/>
    </xf>
    <xf numFmtId="183" fontId="26" fillId="0" borderId="8" xfId="0" applyNumberFormat="1" applyFont="1" applyBorder="1" applyAlignment="1">
      <alignment horizontal="right" vertical="center" wrapText="1"/>
    </xf>
    <xf numFmtId="0" fontId="26" fillId="0" borderId="47" xfId="0" applyFont="1" applyBorder="1" applyAlignment="1">
      <alignment horizontal="justify" vertical="center" wrapText="1"/>
    </xf>
    <xf numFmtId="0" fontId="26" fillId="0" borderId="2" xfId="0" applyFont="1" applyBorder="1" applyAlignment="1">
      <alignment horizontal="justify" vertical="center" wrapText="1"/>
    </xf>
    <xf numFmtId="0" fontId="26" fillId="0" borderId="48" xfId="0" applyFont="1" applyBorder="1" applyAlignment="1">
      <alignment horizontal="justify" vertical="center" wrapText="1"/>
    </xf>
    <xf numFmtId="0" fontId="26" fillId="0" borderId="75" xfId="0" applyFont="1" applyBorder="1" applyAlignment="1">
      <alignment horizontal="justify" vertical="center" wrapText="1"/>
    </xf>
    <xf numFmtId="0" fontId="26" fillId="0" borderId="76" xfId="0" applyFont="1" applyBorder="1" applyAlignment="1">
      <alignment horizontal="justify" vertical="center" wrapText="1"/>
    </xf>
    <xf numFmtId="0" fontId="26" fillId="0" borderId="77" xfId="0" applyFont="1" applyBorder="1" applyAlignment="1">
      <alignment horizontal="justify" vertical="center" wrapText="1"/>
    </xf>
    <xf numFmtId="0" fontId="35" fillId="0" borderId="61" xfId="0" applyFont="1" applyBorder="1" applyAlignment="1">
      <alignment horizontal="justify" vertical="center" wrapText="1"/>
    </xf>
    <xf numFmtId="0" fontId="35" fillId="0" borderId="5" xfId="0" applyFont="1" applyBorder="1" applyAlignment="1">
      <alignment horizontal="justify" vertical="center" wrapText="1"/>
    </xf>
    <xf numFmtId="0" fontId="35" fillId="0" borderId="8" xfId="0" applyFont="1" applyBorder="1" applyAlignment="1">
      <alignment horizontal="justify" vertical="center" wrapText="1"/>
    </xf>
    <xf numFmtId="0" fontId="35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justify" vertical="center" wrapText="1"/>
    </xf>
    <xf numFmtId="0" fontId="24" fillId="0" borderId="5" xfId="0" applyFont="1" applyBorder="1" applyAlignment="1">
      <alignment horizontal="justify" vertical="center" wrapText="1"/>
    </xf>
    <xf numFmtId="0" fontId="24" fillId="0" borderId="8" xfId="0" applyFont="1" applyBorder="1" applyAlignment="1">
      <alignment horizontal="justify" vertical="center" wrapText="1"/>
    </xf>
    <xf numFmtId="4" fontId="23" fillId="0" borderId="62" xfId="0" applyNumberFormat="1" applyFont="1" applyBorder="1" applyAlignment="1">
      <alignment horizontal="right" vertical="center" wrapText="1"/>
    </xf>
    <xf numFmtId="4" fontId="23" fillId="0" borderId="63" xfId="0" applyNumberFormat="1" applyFont="1" applyBorder="1" applyAlignment="1">
      <alignment horizontal="right" vertical="center" wrapText="1"/>
    </xf>
    <xf numFmtId="4" fontId="23" fillId="0" borderId="22" xfId="0" applyNumberFormat="1" applyFont="1" applyBorder="1" applyAlignment="1">
      <alignment horizontal="right" vertical="center" wrapText="1"/>
    </xf>
    <xf numFmtId="4" fontId="23" fillId="0" borderId="24" xfId="0" applyNumberFormat="1" applyFont="1" applyBorder="1" applyAlignment="1">
      <alignment horizontal="right" vertical="center" wrapText="1"/>
    </xf>
    <xf numFmtId="4" fontId="23" fillId="0" borderId="73" xfId="0" applyNumberFormat="1" applyFont="1" applyBorder="1" applyAlignment="1">
      <alignment horizontal="right" vertical="center" wrapText="1"/>
    </xf>
    <xf numFmtId="4" fontId="23" fillId="0" borderId="66" xfId="0" applyNumberFormat="1" applyFont="1" applyBorder="1" applyAlignment="1">
      <alignment horizontal="right" vertical="center" wrapText="1"/>
    </xf>
    <xf numFmtId="0" fontId="23" fillId="0" borderId="57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58" xfId="0" applyFont="1" applyBorder="1" applyAlignment="1">
      <alignment vertical="center" wrapText="1"/>
    </xf>
    <xf numFmtId="0" fontId="23" fillId="0" borderId="69" xfId="0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23" fillId="0" borderId="60" xfId="0" applyFont="1" applyBorder="1" applyAlignment="1">
      <alignment horizontal="right" vertical="center" wrapText="1"/>
    </xf>
    <xf numFmtId="0" fontId="23" fillId="0" borderId="55" xfId="0" applyFont="1" applyBorder="1" applyAlignment="1">
      <alignment horizontal="right" vertical="center" wrapText="1"/>
    </xf>
    <xf numFmtId="0" fontId="23" fillId="0" borderId="63" xfId="0" applyFont="1" applyBorder="1" applyAlignment="1">
      <alignment vertical="center" wrapText="1"/>
    </xf>
    <xf numFmtId="185" fontId="23" fillId="0" borderId="72" xfId="0" applyNumberFormat="1" applyFont="1" applyBorder="1" applyAlignment="1">
      <alignment horizontal="right" vertical="center" wrapText="1"/>
    </xf>
    <xf numFmtId="186" fontId="23" fillId="0" borderId="62" xfId="0" applyNumberFormat="1" applyFont="1" applyBorder="1" applyAlignment="1">
      <alignment horizontal="right" vertical="center" wrapText="1"/>
    </xf>
    <xf numFmtId="186" fontId="23" fillId="0" borderId="63" xfId="0" applyNumberFormat="1" applyFont="1" applyBorder="1" applyAlignment="1">
      <alignment horizontal="right" vertical="center" wrapText="1"/>
    </xf>
    <xf numFmtId="0" fontId="24" fillId="0" borderId="51" xfId="0" applyFont="1" applyBorder="1" applyAlignment="1">
      <alignment horizontal="right" vertical="center" wrapText="1"/>
    </xf>
    <xf numFmtId="0" fontId="23" fillId="0" borderId="64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186" fontId="25" fillId="0" borderId="10" xfId="0" applyNumberFormat="1" applyFont="1" applyBorder="1" applyAlignment="1">
      <alignment horizontal="right" vertical="center" wrapText="1"/>
    </xf>
    <xf numFmtId="186" fontId="25" fillId="0" borderId="8" xfId="0" applyNumberFormat="1" applyFont="1" applyBorder="1" applyAlignment="1">
      <alignment horizontal="right" vertical="center" wrapText="1"/>
    </xf>
    <xf numFmtId="183" fontId="25" fillId="0" borderId="10" xfId="0" applyNumberFormat="1" applyFont="1" applyBorder="1" applyAlignment="1">
      <alignment horizontal="right" vertical="center" wrapText="1"/>
    </xf>
    <xf numFmtId="183" fontId="25" fillId="0" borderId="8" xfId="0" applyNumberFormat="1" applyFont="1" applyBorder="1" applyAlignment="1">
      <alignment horizontal="right" vertical="center" wrapText="1"/>
    </xf>
    <xf numFmtId="183" fontId="24" fillId="0" borderId="57" xfId="0" applyNumberFormat="1" applyFont="1" applyBorder="1" applyAlignment="1">
      <alignment horizontal="right" vertical="center" wrapText="1"/>
    </xf>
    <xf numFmtId="183" fontId="24" fillId="0" borderId="58" xfId="0" applyNumberFormat="1" applyFont="1" applyBorder="1" applyAlignment="1">
      <alignment horizontal="right" vertical="center" wrapText="1"/>
    </xf>
    <xf numFmtId="4" fontId="23" fillId="0" borderId="52" xfId="0" applyNumberFormat="1" applyFont="1" applyBorder="1" applyAlignment="1">
      <alignment horizontal="right" vertical="center" wrapText="1"/>
    </xf>
    <xf numFmtId="185" fontId="26" fillId="0" borderId="53" xfId="0" applyNumberFormat="1" applyFont="1" applyBorder="1" applyAlignment="1">
      <alignment horizontal="right" vertical="center" wrapText="1"/>
    </xf>
    <xf numFmtId="185" fontId="26" fillId="0" borderId="67" xfId="0" applyNumberFormat="1" applyFont="1" applyBorder="1" applyAlignment="1">
      <alignment horizontal="right" vertical="center" wrapText="1"/>
    </xf>
    <xf numFmtId="186" fontId="26" fillId="0" borderId="47" xfId="0" applyNumberFormat="1" applyFont="1" applyBorder="1" applyAlignment="1">
      <alignment horizontal="right" vertical="center" wrapText="1"/>
    </xf>
    <xf numFmtId="186" fontId="26" fillId="0" borderId="48" xfId="0" applyNumberFormat="1" applyFont="1" applyBorder="1" applyAlignment="1">
      <alignment horizontal="right" vertical="center" wrapText="1"/>
    </xf>
    <xf numFmtId="186" fontId="26" fillId="0" borderId="22" xfId="0" applyNumberFormat="1" applyFont="1" applyBorder="1" applyAlignment="1">
      <alignment horizontal="right" vertical="center" wrapText="1"/>
    </xf>
    <xf numFmtId="186" fontId="26" fillId="0" borderId="24" xfId="0" applyNumberFormat="1" applyFont="1" applyBorder="1" applyAlignment="1">
      <alignment horizontal="right" vertical="center" wrapText="1"/>
    </xf>
    <xf numFmtId="185" fontId="26" fillId="0" borderId="29" xfId="0" applyNumberFormat="1" applyFont="1" applyBorder="1" applyAlignment="1">
      <alignment horizontal="right" vertical="center" wrapText="1"/>
    </xf>
    <xf numFmtId="183" fontId="23" fillId="0" borderId="62" xfId="0" applyNumberFormat="1" applyFont="1" applyBorder="1" applyAlignment="1">
      <alignment horizontal="right" vertical="center" wrapText="1"/>
    </xf>
    <xf numFmtId="183" fontId="23" fillId="0" borderId="63" xfId="0" applyNumberFormat="1" applyFont="1" applyBorder="1" applyAlignment="1">
      <alignment horizontal="right" vertical="center" wrapText="1"/>
    </xf>
    <xf numFmtId="0" fontId="31" fillId="0" borderId="0" xfId="0" applyFont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32" fillId="0" borderId="51" xfId="0" applyFont="1" applyBorder="1" applyAlignment="1">
      <alignment horizontal="right" vertical="center" wrapText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9" xfId="1" applyNumberFormat="1" applyFont="1" applyFill="1" applyBorder="1" applyAlignment="1" applyProtection="1">
      <protection hidden="1"/>
    </xf>
    <xf numFmtId="3" fontId="6" fillId="0" borderId="9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82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3" fontId="12" fillId="0" borderId="82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82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57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5" fillId="0" borderId="0" xfId="1" applyFont="1" applyFill="1" applyAlignment="1">
      <alignment horizontal="right" wrapText="1"/>
    </xf>
    <xf numFmtId="0" fontId="11" fillId="0" borderId="10" xfId="1" applyNumberFormat="1" applyFont="1" applyFill="1" applyBorder="1" applyAlignment="1" applyProtection="1">
      <alignment horizontal="center" vertical="justify"/>
      <protection hidden="1"/>
    </xf>
    <xf numFmtId="0" fontId="11" fillId="0" borderId="5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3" fontId="8" fillId="0" borderId="14" xfId="1" applyNumberFormat="1" applyFont="1" applyFill="1" applyBorder="1" applyAlignment="1" applyProtection="1"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101" t="s">
        <v>128</v>
      </c>
      <c r="D1" s="101"/>
      <c r="E1" s="101"/>
    </row>
    <row r="2" spans="1:5" ht="18.75" x14ac:dyDescent="0.3">
      <c r="C2" s="101" t="s">
        <v>121</v>
      </c>
      <c r="D2" s="101"/>
      <c r="E2" s="101"/>
    </row>
    <row r="3" spans="1:5" ht="18.75" x14ac:dyDescent="0.3">
      <c r="C3" s="101" t="s">
        <v>249</v>
      </c>
      <c r="D3" s="101"/>
      <c r="E3" s="101"/>
    </row>
    <row r="4" spans="1:5" ht="18.75" x14ac:dyDescent="0.3">
      <c r="C4" s="326" t="s">
        <v>341</v>
      </c>
      <c r="D4" s="101"/>
      <c r="E4" s="101"/>
    </row>
    <row r="6" spans="1:5" ht="18.75" x14ac:dyDescent="0.3">
      <c r="A6" s="327" t="s">
        <v>129</v>
      </c>
      <c r="B6" s="328"/>
      <c r="C6" s="328"/>
      <c r="D6" s="328"/>
      <c r="E6" s="328"/>
    </row>
    <row r="7" spans="1:5" ht="18.75" x14ac:dyDescent="0.3">
      <c r="A7" s="329" t="s">
        <v>317</v>
      </c>
      <c r="B7" s="329"/>
      <c r="C7" s="329"/>
      <c r="D7" s="329"/>
      <c r="E7" s="329"/>
    </row>
    <row r="8" spans="1:5" ht="18.75" x14ac:dyDescent="0.3">
      <c r="A8" s="103"/>
      <c r="E8" s="104" t="s">
        <v>87</v>
      </c>
    </row>
    <row r="9" spans="1:5" ht="18.75" x14ac:dyDescent="0.3">
      <c r="A9" s="103"/>
    </row>
    <row r="10" spans="1:5" ht="150" x14ac:dyDescent="0.2">
      <c r="A10" s="105" t="s">
        <v>130</v>
      </c>
      <c r="B10" s="105" t="s">
        <v>131</v>
      </c>
      <c r="C10" s="105" t="s">
        <v>152</v>
      </c>
      <c r="D10" s="105" t="s">
        <v>153</v>
      </c>
      <c r="E10" s="105" t="s">
        <v>297</v>
      </c>
    </row>
    <row r="11" spans="1:5" ht="56.25" x14ac:dyDescent="0.3">
      <c r="A11" s="105" t="s">
        <v>132</v>
      </c>
      <c r="B11" s="106" t="s">
        <v>133</v>
      </c>
      <c r="C11" s="293">
        <f>C12</f>
        <v>551651.77</v>
      </c>
      <c r="D11" s="293">
        <v>0</v>
      </c>
      <c r="E11" s="293">
        <v>0</v>
      </c>
    </row>
    <row r="12" spans="1:5" ht="37.5" x14ac:dyDescent="0.3">
      <c r="A12" s="107" t="s">
        <v>134</v>
      </c>
      <c r="B12" s="108" t="s">
        <v>135</v>
      </c>
      <c r="C12" s="293">
        <f>C13+C19</f>
        <v>551651.77</v>
      </c>
      <c r="D12" s="293">
        <v>0</v>
      </c>
      <c r="E12" s="293">
        <v>0</v>
      </c>
    </row>
    <row r="13" spans="1:5" ht="18.75" x14ac:dyDescent="0.3">
      <c r="A13" s="107" t="s">
        <v>136</v>
      </c>
      <c r="B13" s="108" t="s">
        <v>137</v>
      </c>
      <c r="C13" s="293">
        <f t="shared" ref="C13:E15" si="0">C14</f>
        <v>-3559800</v>
      </c>
      <c r="D13" s="293">
        <f t="shared" si="0"/>
        <v>-3402800</v>
      </c>
      <c r="E13" s="293">
        <f t="shared" si="0"/>
        <v>-3556100</v>
      </c>
    </row>
    <row r="14" spans="1:5" ht="37.5" x14ac:dyDescent="0.3">
      <c r="A14" s="107" t="s">
        <v>138</v>
      </c>
      <c r="B14" s="108" t="s">
        <v>139</v>
      </c>
      <c r="C14" s="293">
        <f t="shared" si="0"/>
        <v>-3559800</v>
      </c>
      <c r="D14" s="293">
        <f t="shared" si="0"/>
        <v>-3402800</v>
      </c>
      <c r="E14" s="293">
        <f t="shared" si="0"/>
        <v>-3556100</v>
      </c>
    </row>
    <row r="15" spans="1:5" ht="37.5" x14ac:dyDescent="0.3">
      <c r="A15" s="107" t="s">
        <v>140</v>
      </c>
      <c r="B15" s="108" t="s">
        <v>141</v>
      </c>
      <c r="C15" s="293">
        <f t="shared" si="0"/>
        <v>-3559800</v>
      </c>
      <c r="D15" s="293">
        <f t="shared" si="0"/>
        <v>-3402800</v>
      </c>
      <c r="E15" s="293">
        <f t="shared" si="0"/>
        <v>-3556100</v>
      </c>
    </row>
    <row r="16" spans="1:5" ht="37.5" x14ac:dyDescent="0.3">
      <c r="A16" s="107" t="s">
        <v>142</v>
      </c>
      <c r="B16" s="108" t="s">
        <v>143</v>
      </c>
      <c r="C16" s="293">
        <v>-3559800</v>
      </c>
      <c r="D16" s="293">
        <v>-3402800</v>
      </c>
      <c r="E16" s="293">
        <v>-3556100</v>
      </c>
    </row>
    <row r="17" spans="1:5" ht="18.75" x14ac:dyDescent="0.3">
      <c r="A17" s="107" t="s">
        <v>144</v>
      </c>
      <c r="B17" s="108" t="s">
        <v>145</v>
      </c>
      <c r="C17" s="293">
        <f t="shared" ref="C17:E19" si="1">C18</f>
        <v>4111451.77</v>
      </c>
      <c r="D17" s="293">
        <f t="shared" si="1"/>
        <v>3402800</v>
      </c>
      <c r="E17" s="293">
        <f>E18</f>
        <v>3556100</v>
      </c>
    </row>
    <row r="18" spans="1:5" ht="37.5" x14ac:dyDescent="0.3">
      <c r="A18" s="107" t="s">
        <v>146</v>
      </c>
      <c r="B18" s="108" t="s">
        <v>147</v>
      </c>
      <c r="C18" s="293">
        <f t="shared" si="1"/>
        <v>4111451.77</v>
      </c>
      <c r="D18" s="293">
        <f t="shared" si="1"/>
        <v>3402800</v>
      </c>
      <c r="E18" s="293">
        <f t="shared" si="1"/>
        <v>3556100</v>
      </c>
    </row>
    <row r="19" spans="1:5" ht="37.5" x14ac:dyDescent="0.2">
      <c r="A19" s="107" t="s">
        <v>148</v>
      </c>
      <c r="B19" s="108" t="s">
        <v>149</v>
      </c>
      <c r="C19" s="294">
        <f t="shared" si="1"/>
        <v>4111451.77</v>
      </c>
      <c r="D19" s="294">
        <f t="shared" si="1"/>
        <v>3402800</v>
      </c>
      <c r="E19" s="294">
        <f t="shared" si="1"/>
        <v>3556100</v>
      </c>
    </row>
    <row r="20" spans="1:5" ht="37.5" x14ac:dyDescent="0.2">
      <c r="A20" s="107" t="s">
        <v>150</v>
      </c>
      <c r="B20" s="108" t="s">
        <v>151</v>
      </c>
      <c r="C20" s="294">
        <v>4111451.77</v>
      </c>
      <c r="D20" s="294">
        <v>3402800</v>
      </c>
      <c r="E20" s="294">
        <v>3556100</v>
      </c>
    </row>
    <row r="21" spans="1:5" ht="18.75" x14ac:dyDescent="0.3">
      <c r="A21" s="109"/>
      <c r="B21" s="110"/>
      <c r="C21" s="111"/>
      <c r="D21" s="111"/>
      <c r="E21" s="111"/>
    </row>
    <row r="22" spans="1:5" ht="18.75" x14ac:dyDescent="0.3">
      <c r="A22" s="109"/>
      <c r="B22" s="110"/>
      <c r="C22" s="111"/>
      <c r="D22" s="111"/>
      <c r="E22" s="112"/>
    </row>
    <row r="23" spans="1:5" ht="18.75" x14ac:dyDescent="0.3">
      <c r="A23" s="109"/>
      <c r="B23" s="110"/>
      <c r="C23" s="111"/>
      <c r="D23" s="111"/>
      <c r="E23" s="112"/>
    </row>
    <row r="24" spans="1:5" x14ac:dyDescent="0.2">
      <c r="C24" s="113"/>
      <c r="D24" s="113"/>
      <c r="E24" s="113"/>
    </row>
    <row r="25" spans="1:5" x14ac:dyDescent="0.2">
      <c r="C25" s="113"/>
      <c r="D25" s="113"/>
      <c r="E25" s="113"/>
    </row>
    <row r="26" spans="1:5" x14ac:dyDescent="0.2">
      <c r="C26" s="113"/>
      <c r="D26" s="113"/>
      <c r="E26" s="113"/>
    </row>
    <row r="27" spans="1:5" x14ac:dyDescent="0.2">
      <c r="C27" s="113"/>
      <c r="D27" s="113"/>
      <c r="E27" s="113"/>
    </row>
    <row r="28" spans="1:5" x14ac:dyDescent="0.2">
      <c r="C28" s="113"/>
      <c r="D28" s="113"/>
      <c r="E28" s="113"/>
    </row>
    <row r="29" spans="1:5" x14ac:dyDescent="0.2">
      <c r="C29" s="113"/>
      <c r="D29" s="113"/>
      <c r="E29" s="113"/>
    </row>
    <row r="30" spans="1:5" x14ac:dyDescent="0.2">
      <c r="C30" s="113"/>
      <c r="D30" s="113"/>
      <c r="E30" s="113"/>
    </row>
    <row r="31" spans="1:5" x14ac:dyDescent="0.2">
      <c r="C31" s="113"/>
      <c r="D31" s="113"/>
      <c r="E31" s="113"/>
    </row>
    <row r="32" spans="1:5" x14ac:dyDescent="0.2">
      <c r="C32" s="113"/>
      <c r="D32" s="113"/>
      <c r="E32" s="113"/>
    </row>
    <row r="33" spans="3:5" x14ac:dyDescent="0.2">
      <c r="C33" s="113"/>
      <c r="D33" s="113"/>
      <c r="E33" s="113"/>
    </row>
    <row r="34" spans="3:5" x14ac:dyDescent="0.2">
      <c r="C34" s="113"/>
      <c r="D34" s="113"/>
      <c r="E34" s="113"/>
    </row>
    <row r="35" spans="3:5" x14ac:dyDescent="0.2">
      <c r="C35" s="113"/>
      <c r="D35" s="113"/>
      <c r="E35" s="113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104" t="s">
        <v>154</v>
      </c>
    </row>
    <row r="2" spans="1:3" ht="18.75" x14ac:dyDescent="0.3">
      <c r="C2" s="104" t="s">
        <v>155</v>
      </c>
    </row>
    <row r="3" spans="1:3" ht="18.75" x14ac:dyDescent="0.3">
      <c r="C3" s="104" t="s">
        <v>251</v>
      </c>
    </row>
    <row r="4" spans="1:3" ht="18.75" x14ac:dyDescent="0.3">
      <c r="C4" s="104" t="s">
        <v>252</v>
      </c>
    </row>
    <row r="5" spans="1:3" ht="18.75" x14ac:dyDescent="0.3">
      <c r="A5" s="114"/>
    </row>
    <row r="6" spans="1:3" ht="18.75" x14ac:dyDescent="0.3">
      <c r="A6" s="114"/>
    </row>
    <row r="7" spans="1:3" ht="18.75" x14ac:dyDescent="0.3">
      <c r="A7" s="329" t="s">
        <v>158</v>
      </c>
      <c r="B7" s="329"/>
      <c r="C7" s="329"/>
    </row>
    <row r="8" spans="1:3" ht="18.75" x14ac:dyDescent="0.3">
      <c r="A8" s="329" t="s">
        <v>159</v>
      </c>
      <c r="B8" s="329"/>
      <c r="C8" s="329"/>
    </row>
    <row r="9" spans="1:3" ht="19.5" thickBot="1" x14ac:dyDescent="0.35">
      <c r="A9" s="102"/>
    </row>
    <row r="10" spans="1:3" ht="25.5" customHeight="1" thickBot="1" x14ac:dyDescent="0.25">
      <c r="A10" s="116" t="s">
        <v>156</v>
      </c>
      <c r="B10" s="117" t="s">
        <v>93</v>
      </c>
      <c r="C10" s="117" t="s">
        <v>92</v>
      </c>
    </row>
    <row r="11" spans="1:3" ht="19.5" thickBot="1" x14ac:dyDescent="0.25">
      <c r="A11" s="118" t="s">
        <v>157</v>
      </c>
      <c r="B11" s="119">
        <v>120</v>
      </c>
      <c r="C11" s="120" t="s">
        <v>250</v>
      </c>
    </row>
    <row r="12" spans="1:3" ht="18.75" x14ac:dyDescent="0.3">
      <c r="A12" s="121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114"/>
      <c r="C1" s="130" t="s">
        <v>160</v>
      </c>
    </row>
    <row r="2" spans="1:3" ht="18.75" x14ac:dyDescent="0.3">
      <c r="A2" s="114"/>
      <c r="C2" s="130" t="s">
        <v>155</v>
      </c>
    </row>
    <row r="3" spans="1:3" ht="18.75" x14ac:dyDescent="0.3">
      <c r="A3" s="114" t="s">
        <v>195</v>
      </c>
      <c r="C3" s="130" t="s">
        <v>258</v>
      </c>
    </row>
    <row r="4" spans="1:3" ht="18.75" x14ac:dyDescent="0.3">
      <c r="A4" s="114" t="s">
        <v>196</v>
      </c>
      <c r="C4" s="130" t="s">
        <v>259</v>
      </c>
    </row>
    <row r="5" spans="1:3" ht="18.75" x14ac:dyDescent="0.3">
      <c r="A5" s="114"/>
    </row>
    <row r="6" spans="1:3" ht="18.75" customHeight="1" x14ac:dyDescent="0.2">
      <c r="A6" s="330" t="s">
        <v>161</v>
      </c>
      <c r="B6" s="330"/>
      <c r="C6" s="330"/>
    </row>
    <row r="7" spans="1:3" ht="18.75" customHeight="1" x14ac:dyDescent="0.2">
      <c r="A7" s="330"/>
      <c r="B7" s="330"/>
      <c r="C7" s="330"/>
    </row>
    <row r="8" spans="1:3" ht="15.75" thickBot="1" x14ac:dyDescent="0.25">
      <c r="A8" s="128"/>
      <c r="B8" s="129"/>
      <c r="C8" s="129"/>
    </row>
    <row r="9" spans="1:3" ht="16.5" thickBot="1" x14ac:dyDescent="0.25">
      <c r="A9" s="122" t="s">
        <v>93</v>
      </c>
      <c r="B9" s="123" t="s">
        <v>130</v>
      </c>
      <c r="C9" s="123" t="s">
        <v>92</v>
      </c>
    </row>
    <row r="10" spans="1:3" ht="35.1" customHeight="1" thickBot="1" x14ac:dyDescent="0.25">
      <c r="A10" s="124">
        <v>120</v>
      </c>
      <c r="B10" s="125" t="s">
        <v>162</v>
      </c>
      <c r="C10" s="126" t="s">
        <v>257</v>
      </c>
    </row>
    <row r="11" spans="1:3" ht="68.25" customHeight="1" thickBot="1" x14ac:dyDescent="0.25">
      <c r="A11" s="124">
        <v>120</v>
      </c>
      <c r="B11" s="127" t="s">
        <v>253</v>
      </c>
      <c r="C11" s="127" t="s">
        <v>163</v>
      </c>
    </row>
    <row r="12" spans="1:3" ht="61.5" customHeight="1" thickBot="1" x14ac:dyDescent="0.25">
      <c r="A12" s="124">
        <v>120</v>
      </c>
      <c r="B12" s="127" t="s">
        <v>254</v>
      </c>
      <c r="C12" s="127" t="s">
        <v>48</v>
      </c>
    </row>
    <row r="13" spans="1:3" ht="60" customHeight="1" thickBot="1" x14ac:dyDescent="0.25">
      <c r="A13" s="124">
        <v>120</v>
      </c>
      <c r="B13" s="127" t="s">
        <v>255</v>
      </c>
      <c r="C13" s="127" t="s">
        <v>164</v>
      </c>
    </row>
    <row r="14" spans="1:3" ht="66" customHeight="1" thickBot="1" x14ac:dyDescent="0.25">
      <c r="A14" s="124">
        <v>120</v>
      </c>
      <c r="B14" s="127" t="s">
        <v>256</v>
      </c>
      <c r="C14" s="127" t="s">
        <v>165</v>
      </c>
    </row>
    <row r="15" spans="1:3" ht="35.1" customHeight="1" thickBot="1" x14ac:dyDescent="0.25">
      <c r="A15" s="124">
        <v>120</v>
      </c>
      <c r="B15" s="127" t="s">
        <v>166</v>
      </c>
      <c r="C15" s="127" t="s">
        <v>167</v>
      </c>
    </row>
    <row r="16" spans="1:3" ht="66.75" customHeight="1" thickBot="1" x14ac:dyDescent="0.25">
      <c r="A16" s="124">
        <v>120</v>
      </c>
      <c r="B16" s="127" t="s">
        <v>168</v>
      </c>
      <c r="C16" s="127" t="s">
        <v>169</v>
      </c>
    </row>
    <row r="17" spans="1:3" ht="61.5" customHeight="1" thickBot="1" x14ac:dyDescent="0.25">
      <c r="A17" s="124">
        <v>120</v>
      </c>
      <c r="B17" s="127" t="s">
        <v>170</v>
      </c>
      <c r="C17" s="127" t="s">
        <v>171</v>
      </c>
    </row>
    <row r="18" spans="1:3" ht="69.75" customHeight="1" thickBot="1" x14ac:dyDescent="0.25">
      <c r="A18" s="124">
        <v>120</v>
      </c>
      <c r="B18" s="127" t="s">
        <v>172</v>
      </c>
      <c r="C18" s="127" t="s">
        <v>173</v>
      </c>
    </row>
    <row r="19" spans="1:3" ht="70.5" customHeight="1" thickBot="1" x14ac:dyDescent="0.25">
      <c r="A19" s="124">
        <v>120</v>
      </c>
      <c r="B19" s="127" t="s">
        <v>174</v>
      </c>
      <c r="C19" s="127" t="s">
        <v>175</v>
      </c>
    </row>
    <row r="20" spans="1:3" ht="35.1" customHeight="1" thickBot="1" x14ac:dyDescent="0.25">
      <c r="A20" s="124">
        <v>120</v>
      </c>
      <c r="B20" s="127" t="s">
        <v>176</v>
      </c>
      <c r="C20" s="127" t="s">
        <v>177</v>
      </c>
    </row>
    <row r="21" spans="1:3" ht="35.1" customHeight="1" thickBot="1" x14ac:dyDescent="0.25">
      <c r="A21" s="124">
        <v>120</v>
      </c>
      <c r="B21" s="127" t="s">
        <v>178</v>
      </c>
      <c r="C21" s="127" t="s">
        <v>179</v>
      </c>
    </row>
    <row r="22" spans="1:3" ht="35.1" customHeight="1" thickBot="1" x14ac:dyDescent="0.25">
      <c r="A22" s="124">
        <v>120</v>
      </c>
      <c r="B22" s="127" t="s">
        <v>180</v>
      </c>
      <c r="C22" s="127" t="s">
        <v>181</v>
      </c>
    </row>
    <row r="23" spans="1:3" ht="35.1" customHeight="1" thickBot="1" x14ac:dyDescent="0.25">
      <c r="A23" s="124">
        <v>120</v>
      </c>
      <c r="B23" s="125" t="s">
        <v>182</v>
      </c>
      <c r="C23" s="127" t="s">
        <v>183</v>
      </c>
    </row>
    <row r="24" spans="1:3" ht="35.1" customHeight="1" thickBot="1" x14ac:dyDescent="0.25">
      <c r="A24" s="124">
        <v>120</v>
      </c>
      <c r="B24" s="125" t="s">
        <v>184</v>
      </c>
      <c r="C24" s="127" t="s">
        <v>185</v>
      </c>
    </row>
    <row r="25" spans="1:3" ht="35.1" customHeight="1" thickBot="1" x14ac:dyDescent="0.25">
      <c r="A25" s="124">
        <v>120</v>
      </c>
      <c r="B25" s="125" t="s">
        <v>186</v>
      </c>
      <c r="C25" s="127" t="s">
        <v>187</v>
      </c>
    </row>
    <row r="26" spans="1:3" ht="35.1" customHeight="1" thickBot="1" x14ac:dyDescent="0.25">
      <c r="A26" s="124">
        <v>120</v>
      </c>
      <c r="B26" s="125" t="s">
        <v>197</v>
      </c>
      <c r="C26" s="127" t="s">
        <v>188</v>
      </c>
    </row>
    <row r="27" spans="1:3" ht="35.1" customHeight="1" thickBot="1" x14ac:dyDescent="0.25">
      <c r="A27" s="124">
        <v>120</v>
      </c>
      <c r="B27" s="125" t="s">
        <v>198</v>
      </c>
      <c r="C27" s="127" t="s">
        <v>189</v>
      </c>
    </row>
    <row r="28" spans="1:3" ht="35.1" customHeight="1" thickBot="1" x14ac:dyDescent="0.25">
      <c r="A28" s="124">
        <v>120</v>
      </c>
      <c r="B28" s="125" t="s">
        <v>199</v>
      </c>
      <c r="C28" s="127" t="s">
        <v>190</v>
      </c>
    </row>
    <row r="29" spans="1:3" ht="35.1" customHeight="1" thickBot="1" x14ac:dyDescent="0.25">
      <c r="A29" s="124">
        <v>120</v>
      </c>
      <c r="B29" s="125" t="s">
        <v>191</v>
      </c>
      <c r="C29" s="127" t="s">
        <v>192</v>
      </c>
    </row>
    <row r="30" spans="1:3" ht="35.1" customHeight="1" thickBot="1" x14ac:dyDescent="0.25">
      <c r="A30" s="124">
        <v>120</v>
      </c>
      <c r="B30" s="125" t="s">
        <v>200</v>
      </c>
      <c r="C30" s="127" t="s">
        <v>64</v>
      </c>
    </row>
    <row r="31" spans="1:3" ht="35.1" customHeight="1" thickBot="1" x14ac:dyDescent="0.25">
      <c r="A31" s="124">
        <v>120</v>
      </c>
      <c r="B31" s="125" t="s">
        <v>193</v>
      </c>
      <c r="C31" s="127" t="s">
        <v>194</v>
      </c>
    </row>
    <row r="32" spans="1:3" ht="15.75" x14ac:dyDescent="0.25">
      <c r="A32" s="115"/>
    </row>
    <row r="33" spans="1:1" ht="15.75" x14ac:dyDescent="0.25">
      <c r="A33" s="115"/>
    </row>
    <row r="34" spans="1:1" ht="15.75" x14ac:dyDescent="0.25">
      <c r="A34" s="115"/>
    </row>
    <row r="35" spans="1:1" ht="15.75" x14ac:dyDescent="0.25">
      <c r="A35" s="115"/>
    </row>
    <row r="36" spans="1:1" ht="15.75" x14ac:dyDescent="0.25">
      <c r="A36" s="115"/>
    </row>
    <row r="37" spans="1:1" ht="15.75" x14ac:dyDescent="0.25">
      <c r="A37" s="115"/>
    </row>
    <row r="38" spans="1:1" ht="15.75" x14ac:dyDescent="0.25">
      <c r="A38" s="115"/>
    </row>
    <row r="39" spans="1:1" ht="15.75" x14ac:dyDescent="0.25">
      <c r="A39" s="115"/>
    </row>
    <row r="40" spans="1:1" ht="15.75" x14ac:dyDescent="0.25">
      <c r="A40" s="115"/>
    </row>
    <row r="41" spans="1:1" ht="15.75" x14ac:dyDescent="0.25">
      <c r="A41" s="115"/>
    </row>
    <row r="42" spans="1:1" ht="15.75" x14ac:dyDescent="0.25">
      <c r="A42" s="115"/>
    </row>
    <row r="43" spans="1:1" ht="15.75" x14ac:dyDescent="0.25">
      <c r="A43" s="115"/>
    </row>
    <row r="44" spans="1:1" ht="15.75" x14ac:dyDescent="0.25">
      <c r="A44" s="115"/>
    </row>
    <row r="45" spans="1:1" ht="15.75" x14ac:dyDescent="0.25">
      <c r="A45" s="115"/>
    </row>
    <row r="46" spans="1:1" ht="15.75" x14ac:dyDescent="0.25">
      <c r="A46" s="115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114" t="s">
        <v>221</v>
      </c>
      <c r="C1" s="130" t="s">
        <v>222</v>
      </c>
    </row>
    <row r="2" spans="1:3" ht="18.75" x14ac:dyDescent="0.3">
      <c r="A2" s="114"/>
      <c r="C2" s="130" t="s">
        <v>155</v>
      </c>
    </row>
    <row r="3" spans="1:3" ht="18.75" x14ac:dyDescent="0.3">
      <c r="A3" s="114" t="s">
        <v>223</v>
      </c>
      <c r="C3" s="130" t="s">
        <v>258</v>
      </c>
    </row>
    <row r="4" spans="1:3" ht="18.75" x14ac:dyDescent="0.3">
      <c r="A4" s="114" t="s">
        <v>224</v>
      </c>
      <c r="C4" s="130" t="s">
        <v>261</v>
      </c>
    </row>
    <row r="5" spans="1:3" ht="15.75" x14ac:dyDescent="0.25">
      <c r="A5" s="115"/>
    </row>
    <row r="6" spans="1:3" ht="18.75" x14ac:dyDescent="0.3">
      <c r="A6" s="103"/>
    </row>
    <row r="7" spans="1:3" ht="18.75" customHeight="1" x14ac:dyDescent="0.2">
      <c r="A7" s="330" t="s">
        <v>201</v>
      </c>
      <c r="B7" s="330"/>
      <c r="C7" s="330"/>
    </row>
    <row r="8" spans="1:3" ht="18.75" customHeight="1" x14ac:dyDescent="0.2">
      <c r="A8" s="330"/>
      <c r="B8" s="330"/>
      <c r="C8" s="330"/>
    </row>
    <row r="9" spans="1:3" ht="15" x14ac:dyDescent="0.2">
      <c r="A9" s="133"/>
      <c r="B9" s="129"/>
      <c r="C9" s="129"/>
    </row>
    <row r="10" spans="1:3" ht="15.75" thickBot="1" x14ac:dyDescent="0.25">
      <c r="A10" s="133"/>
      <c r="B10" s="129"/>
      <c r="C10" s="129"/>
    </row>
    <row r="11" spans="1:3" ht="112.5" customHeight="1" x14ac:dyDescent="0.2">
      <c r="A11" s="131" t="s">
        <v>93</v>
      </c>
      <c r="B11" s="131" t="s">
        <v>202</v>
      </c>
      <c r="C11" s="131" t="s">
        <v>92</v>
      </c>
    </row>
    <row r="12" spans="1:3" ht="20.100000000000001" customHeight="1" thickBot="1" x14ac:dyDescent="0.25">
      <c r="A12" s="124">
        <v>120</v>
      </c>
      <c r="B12" s="132" t="s">
        <v>203</v>
      </c>
      <c r="C12" s="127" t="s">
        <v>260</v>
      </c>
    </row>
    <row r="13" spans="1:3" ht="20.100000000000001" customHeight="1" thickBot="1" x14ac:dyDescent="0.25">
      <c r="A13" s="124">
        <v>120</v>
      </c>
      <c r="B13" s="132" t="s">
        <v>204</v>
      </c>
      <c r="C13" s="127" t="s">
        <v>205</v>
      </c>
    </row>
    <row r="14" spans="1:3" ht="20.100000000000001" customHeight="1" thickBot="1" x14ac:dyDescent="0.25">
      <c r="A14" s="124">
        <v>120</v>
      </c>
      <c r="B14" s="132" t="s">
        <v>206</v>
      </c>
      <c r="C14" s="127" t="s">
        <v>135</v>
      </c>
    </row>
    <row r="15" spans="1:3" ht="20.100000000000001" customHeight="1" thickBot="1" x14ac:dyDescent="0.25">
      <c r="A15" s="124">
        <v>120</v>
      </c>
      <c r="B15" s="132" t="s">
        <v>207</v>
      </c>
      <c r="C15" s="127" t="s">
        <v>208</v>
      </c>
    </row>
    <row r="16" spans="1:3" ht="20.100000000000001" customHeight="1" thickBot="1" x14ac:dyDescent="0.25">
      <c r="A16" s="124">
        <v>120</v>
      </c>
      <c r="B16" s="132" t="s">
        <v>209</v>
      </c>
      <c r="C16" s="127" t="s">
        <v>210</v>
      </c>
    </row>
    <row r="17" spans="1:3" ht="20.100000000000001" customHeight="1" thickBot="1" x14ac:dyDescent="0.25">
      <c r="A17" s="124">
        <v>120</v>
      </c>
      <c r="B17" s="132" t="s">
        <v>211</v>
      </c>
      <c r="C17" s="127" t="s">
        <v>212</v>
      </c>
    </row>
    <row r="18" spans="1:3" ht="20.100000000000001" customHeight="1" thickBot="1" x14ac:dyDescent="0.25">
      <c r="A18" s="124">
        <v>120</v>
      </c>
      <c r="B18" s="132" t="s">
        <v>213</v>
      </c>
      <c r="C18" s="127" t="s">
        <v>214</v>
      </c>
    </row>
    <row r="19" spans="1:3" ht="20.100000000000001" customHeight="1" thickBot="1" x14ac:dyDescent="0.25">
      <c r="A19" s="124">
        <v>120</v>
      </c>
      <c r="B19" s="132" t="s">
        <v>215</v>
      </c>
      <c r="C19" s="127" t="s">
        <v>145</v>
      </c>
    </row>
    <row r="20" spans="1:3" ht="20.100000000000001" customHeight="1" thickBot="1" x14ac:dyDescent="0.25">
      <c r="A20" s="124">
        <v>120</v>
      </c>
      <c r="B20" s="132" t="s">
        <v>216</v>
      </c>
      <c r="C20" s="127" t="s">
        <v>147</v>
      </c>
    </row>
    <row r="21" spans="1:3" ht="20.100000000000001" customHeight="1" thickBot="1" x14ac:dyDescent="0.25">
      <c r="A21" s="124">
        <v>120</v>
      </c>
      <c r="B21" s="132" t="s">
        <v>217</v>
      </c>
      <c r="C21" s="127" t="s">
        <v>218</v>
      </c>
    </row>
    <row r="22" spans="1:3" ht="20.100000000000001" customHeight="1" thickBot="1" x14ac:dyDescent="0.25">
      <c r="A22" s="124">
        <v>120</v>
      </c>
      <c r="B22" s="132" t="s">
        <v>219</v>
      </c>
      <c r="C22" s="127" t="s">
        <v>220</v>
      </c>
    </row>
    <row r="23" spans="1:3" ht="18.75" x14ac:dyDescent="0.3">
      <c r="A23" s="103"/>
    </row>
    <row r="24" spans="1:3" ht="15.75" x14ac:dyDescent="0.25">
      <c r="A24" s="115"/>
    </row>
    <row r="25" spans="1:3" ht="15.75" x14ac:dyDescent="0.25">
      <c r="A25" s="115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478"/>
  <sheetViews>
    <sheetView topLeftCell="A19" workbookViewId="0">
      <selection activeCell="E4" sqref="E4"/>
    </sheetView>
  </sheetViews>
  <sheetFormatPr defaultRowHeight="12.75" x14ac:dyDescent="0.2"/>
  <cols>
    <col min="1" max="1" width="58.5703125" customWidth="1"/>
    <col min="2" max="2" width="22.1406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1"/>
      <c r="B1" s="1"/>
      <c r="C1" s="1"/>
      <c r="D1" s="1"/>
      <c r="E1" s="2" t="s">
        <v>323</v>
      </c>
    </row>
    <row r="2" spans="1:5" x14ac:dyDescent="0.2">
      <c r="A2" s="1"/>
      <c r="B2" s="1"/>
      <c r="C2" s="1"/>
      <c r="D2" s="1"/>
      <c r="E2" s="2" t="s">
        <v>86</v>
      </c>
    </row>
    <row r="3" spans="1:5" x14ac:dyDescent="0.2">
      <c r="A3" s="1"/>
      <c r="B3" s="1"/>
      <c r="C3" s="1"/>
      <c r="D3" s="1"/>
      <c r="E3" s="3" t="s">
        <v>248</v>
      </c>
    </row>
    <row r="4" spans="1:5" x14ac:dyDescent="0.2">
      <c r="A4" s="1"/>
      <c r="B4" s="1"/>
      <c r="C4" s="1"/>
      <c r="D4" s="1"/>
      <c r="E4" s="292" t="s">
        <v>342</v>
      </c>
    </row>
    <row r="5" spans="1:5" x14ac:dyDescent="0.2">
      <c r="A5" s="1"/>
      <c r="B5" s="1"/>
      <c r="C5" s="1"/>
      <c r="D5" s="1"/>
      <c r="E5" s="1"/>
    </row>
    <row r="6" spans="1:5" ht="27" customHeight="1" x14ac:dyDescent="0.2">
      <c r="A6" s="331" t="s">
        <v>298</v>
      </c>
      <c r="B6" s="332"/>
      <c r="C6" s="332"/>
      <c r="D6" s="332"/>
      <c r="E6" s="332"/>
    </row>
    <row r="7" spans="1:5" x14ac:dyDescent="0.2">
      <c r="A7" s="1"/>
      <c r="B7" s="1"/>
      <c r="C7" s="1"/>
      <c r="D7" s="1"/>
      <c r="E7" s="1"/>
    </row>
    <row r="8" spans="1:5" ht="13.5" thickBot="1" x14ac:dyDescent="0.25">
      <c r="A8" s="1"/>
      <c r="B8" s="1"/>
      <c r="C8" s="1"/>
      <c r="D8" s="1"/>
      <c r="E8" s="3" t="s">
        <v>87</v>
      </c>
    </row>
    <row r="9" spans="1:5" ht="22.5" x14ac:dyDescent="0.2">
      <c r="A9" s="144" t="s">
        <v>0</v>
      </c>
      <c r="B9" s="145" t="s">
        <v>1</v>
      </c>
      <c r="C9" s="145">
        <v>2019</v>
      </c>
      <c r="D9" s="145">
        <v>2020</v>
      </c>
      <c r="E9" s="146">
        <v>2021</v>
      </c>
    </row>
    <row r="10" spans="1:5" x14ac:dyDescent="0.2">
      <c r="A10" s="147" t="s">
        <v>2</v>
      </c>
      <c r="B10" s="148" t="s">
        <v>3</v>
      </c>
      <c r="C10" s="148" t="s">
        <v>4</v>
      </c>
      <c r="D10" s="148" t="s">
        <v>4</v>
      </c>
      <c r="E10" s="149" t="s">
        <v>4</v>
      </c>
    </row>
    <row r="11" spans="1:5" ht="22.5" customHeight="1" x14ac:dyDescent="0.2">
      <c r="A11" s="150" t="s">
        <v>247</v>
      </c>
      <c r="B11" s="151" t="s">
        <v>5</v>
      </c>
      <c r="C11" s="152">
        <f>C12+C46</f>
        <v>3559800</v>
      </c>
      <c r="D11" s="152">
        <f>D12+D46</f>
        <v>3402800</v>
      </c>
      <c r="E11" s="152">
        <f>E12+E46</f>
        <v>3556100</v>
      </c>
    </row>
    <row r="12" spans="1:5" ht="16.5" customHeight="1" x14ac:dyDescent="0.2">
      <c r="A12" s="153" t="s">
        <v>6</v>
      </c>
      <c r="B12" s="154" t="s">
        <v>7</v>
      </c>
      <c r="C12" s="155">
        <f>C13+C17+C27+C31+C42</f>
        <v>1025100</v>
      </c>
      <c r="D12" s="155">
        <f>D13+D17+D27+D31+D42</f>
        <v>1137000</v>
      </c>
      <c r="E12" s="155">
        <f>E13+E17+E27+E31+E42</f>
        <v>1345200</v>
      </c>
    </row>
    <row r="13" spans="1:5" ht="15.75" customHeight="1" x14ac:dyDescent="0.2">
      <c r="A13" s="153" t="s">
        <v>8</v>
      </c>
      <c r="B13" s="154" t="s">
        <v>9</v>
      </c>
      <c r="C13" s="155">
        <v>179000</v>
      </c>
      <c r="D13" s="155">
        <v>187000</v>
      </c>
      <c r="E13" s="156">
        <v>195000</v>
      </c>
    </row>
    <row r="14" spans="1:5" ht="16.5" customHeight="1" x14ac:dyDescent="0.2">
      <c r="A14" s="153" t="s">
        <v>10</v>
      </c>
      <c r="B14" s="154" t="s">
        <v>11</v>
      </c>
      <c r="C14" s="155">
        <v>179000</v>
      </c>
      <c r="D14" s="155">
        <v>187000</v>
      </c>
      <c r="E14" s="156">
        <v>195000</v>
      </c>
    </row>
    <row r="15" spans="1:5" ht="49.5" customHeight="1" x14ac:dyDescent="0.2">
      <c r="A15" s="153" t="s">
        <v>12</v>
      </c>
      <c r="B15" s="154" t="s">
        <v>13</v>
      </c>
      <c r="C15" s="155">
        <v>179000</v>
      </c>
      <c r="D15" s="155">
        <v>187000</v>
      </c>
      <c r="E15" s="156">
        <v>195000</v>
      </c>
    </row>
    <row r="16" spans="1:5" ht="45" customHeight="1" x14ac:dyDescent="0.2">
      <c r="A16" s="153" t="s">
        <v>12</v>
      </c>
      <c r="B16" s="154" t="s">
        <v>65</v>
      </c>
      <c r="C16" s="155">
        <v>179000</v>
      </c>
      <c r="D16" s="155">
        <v>187000</v>
      </c>
      <c r="E16" s="156">
        <v>195000</v>
      </c>
    </row>
    <row r="17" spans="1:5" ht="22.5" customHeight="1" x14ac:dyDescent="0.2">
      <c r="A17" s="153" t="s">
        <v>14</v>
      </c>
      <c r="B17" s="154" t="s">
        <v>15</v>
      </c>
      <c r="C17" s="155">
        <f>C19+C21+C23+C25</f>
        <v>364100</v>
      </c>
      <c r="D17" s="155">
        <f>D19+D21+D23+D25</f>
        <v>468000</v>
      </c>
      <c r="E17" s="156">
        <f>E18</f>
        <v>667200</v>
      </c>
    </row>
    <row r="18" spans="1:5" ht="25.5" customHeight="1" x14ac:dyDescent="0.2">
      <c r="A18" s="153" t="s">
        <v>16</v>
      </c>
      <c r="B18" s="154" t="s">
        <v>17</v>
      </c>
      <c r="C18" s="155">
        <f>C17</f>
        <v>364100</v>
      </c>
      <c r="D18" s="155">
        <f>D17</f>
        <v>468000</v>
      </c>
      <c r="E18" s="155">
        <f>E20+E21+E23+E25</f>
        <v>667200</v>
      </c>
    </row>
    <row r="19" spans="1:5" ht="57" customHeight="1" x14ac:dyDescent="0.2">
      <c r="A19" s="301" t="s">
        <v>18</v>
      </c>
      <c r="B19" s="323" t="s">
        <v>19</v>
      </c>
      <c r="C19" s="324">
        <v>132100</v>
      </c>
      <c r="D19" s="324">
        <v>177400</v>
      </c>
      <c r="E19" s="325">
        <v>252400</v>
      </c>
    </row>
    <row r="20" spans="1:5" ht="76.5" customHeight="1" x14ac:dyDescent="0.2">
      <c r="A20" s="301" t="s">
        <v>328</v>
      </c>
      <c r="B20" s="323" t="s">
        <v>329</v>
      </c>
      <c r="C20" s="324">
        <v>132100</v>
      </c>
      <c r="D20" s="324">
        <v>177400</v>
      </c>
      <c r="E20" s="325">
        <v>252400</v>
      </c>
    </row>
    <row r="21" spans="1:5" ht="72" customHeight="1" x14ac:dyDescent="0.2">
      <c r="A21" s="153" t="s">
        <v>20</v>
      </c>
      <c r="B21" s="154" t="s">
        <v>21</v>
      </c>
      <c r="C21" s="155">
        <v>900</v>
      </c>
      <c r="D21" s="155">
        <v>1200</v>
      </c>
      <c r="E21" s="156">
        <v>1600</v>
      </c>
    </row>
    <row r="22" spans="1:5" ht="90.75" customHeight="1" x14ac:dyDescent="0.2">
      <c r="A22" s="153" t="s">
        <v>330</v>
      </c>
      <c r="B22" s="154" t="s">
        <v>325</v>
      </c>
      <c r="C22" s="155">
        <v>900</v>
      </c>
      <c r="D22" s="155">
        <v>1200</v>
      </c>
      <c r="E22" s="156">
        <v>1600</v>
      </c>
    </row>
    <row r="23" spans="1:5" ht="63" customHeight="1" x14ac:dyDescent="0.2">
      <c r="A23" s="153" t="s">
        <v>22</v>
      </c>
      <c r="B23" s="154" t="s">
        <v>23</v>
      </c>
      <c r="C23" s="155">
        <v>255700</v>
      </c>
      <c r="D23" s="155">
        <v>349100</v>
      </c>
      <c r="E23" s="156">
        <v>496300</v>
      </c>
    </row>
    <row r="24" spans="1:5" ht="45.75" customHeight="1" x14ac:dyDescent="0.2">
      <c r="A24" s="153" t="s">
        <v>331</v>
      </c>
      <c r="B24" s="154" t="s">
        <v>326</v>
      </c>
      <c r="C24" s="155">
        <v>255700</v>
      </c>
      <c r="D24" s="155">
        <v>349100</v>
      </c>
      <c r="E24" s="156">
        <v>496300</v>
      </c>
    </row>
    <row r="25" spans="1:5" ht="44.25" customHeight="1" x14ac:dyDescent="0.2">
      <c r="A25" s="153" t="s">
        <v>24</v>
      </c>
      <c r="B25" s="154" t="s">
        <v>25</v>
      </c>
      <c r="C25" s="155">
        <v>-24600</v>
      </c>
      <c r="D25" s="155">
        <v>-59700</v>
      </c>
      <c r="E25" s="156">
        <v>-83100</v>
      </c>
    </row>
    <row r="26" spans="1:5" ht="75" customHeight="1" x14ac:dyDescent="0.2">
      <c r="A26" s="153" t="s">
        <v>332</v>
      </c>
      <c r="B26" s="154" t="s">
        <v>327</v>
      </c>
      <c r="C26" s="155">
        <v>-24600</v>
      </c>
      <c r="D26" s="155">
        <v>-59700</v>
      </c>
      <c r="E26" s="156">
        <v>-83100</v>
      </c>
    </row>
    <row r="27" spans="1:5" ht="16.5" customHeight="1" x14ac:dyDescent="0.2">
      <c r="A27" s="153" t="s">
        <v>26</v>
      </c>
      <c r="B27" s="154" t="s">
        <v>27</v>
      </c>
      <c r="C27" s="155">
        <v>6000</v>
      </c>
      <c r="D27" s="155">
        <v>6000</v>
      </c>
      <c r="E27" s="156">
        <v>7000</v>
      </c>
    </row>
    <row r="28" spans="1:5" ht="27" customHeight="1" x14ac:dyDescent="0.2">
      <c r="A28" s="153" t="s">
        <v>299</v>
      </c>
      <c r="B28" s="154" t="s">
        <v>300</v>
      </c>
      <c r="C28" s="155">
        <v>6000</v>
      </c>
      <c r="D28" s="155">
        <v>6000</v>
      </c>
      <c r="E28" s="156">
        <v>7000</v>
      </c>
    </row>
    <row r="29" spans="1:5" ht="25.5" customHeight="1" x14ac:dyDescent="0.2">
      <c r="A29" s="301" t="s">
        <v>303</v>
      </c>
      <c r="B29" s="154" t="s">
        <v>301</v>
      </c>
      <c r="C29" s="155">
        <v>6000</v>
      </c>
      <c r="D29" s="155">
        <v>6000</v>
      </c>
      <c r="E29" s="156">
        <v>7000</v>
      </c>
    </row>
    <row r="30" spans="1:5" ht="36.75" customHeight="1" x14ac:dyDescent="0.2">
      <c r="A30" s="301" t="s">
        <v>304</v>
      </c>
      <c r="B30" s="154" t="s">
        <v>302</v>
      </c>
      <c r="C30" s="155">
        <v>6000</v>
      </c>
      <c r="D30" s="155">
        <v>6000</v>
      </c>
      <c r="E30" s="156">
        <v>7000</v>
      </c>
    </row>
    <row r="31" spans="1:5" ht="13.5" customHeight="1" x14ac:dyDescent="0.2">
      <c r="A31" s="153" t="s">
        <v>28</v>
      </c>
      <c r="B31" s="154" t="s">
        <v>29</v>
      </c>
      <c r="C31" s="155">
        <f>C32+C35</f>
        <v>470000</v>
      </c>
      <c r="D31" s="155">
        <f>D32+D35</f>
        <v>470000</v>
      </c>
      <c r="E31" s="155">
        <f>E32+E35</f>
        <v>470000</v>
      </c>
    </row>
    <row r="32" spans="1:5" ht="18.75" customHeight="1" x14ac:dyDescent="0.2">
      <c r="A32" s="153" t="s">
        <v>30</v>
      </c>
      <c r="B32" s="154" t="s">
        <v>31</v>
      </c>
      <c r="C32" s="155">
        <v>85000</v>
      </c>
      <c r="D32" s="155">
        <v>85000</v>
      </c>
      <c r="E32" s="156">
        <v>85000</v>
      </c>
    </row>
    <row r="33" spans="1:5" ht="36" customHeight="1" x14ac:dyDescent="0.2">
      <c r="A33" s="153" t="s">
        <v>32</v>
      </c>
      <c r="B33" s="154" t="s">
        <v>33</v>
      </c>
      <c r="C33" s="155">
        <v>85000</v>
      </c>
      <c r="D33" s="155">
        <v>85000</v>
      </c>
      <c r="E33" s="156">
        <v>85000</v>
      </c>
    </row>
    <row r="34" spans="1:5" ht="34.5" customHeight="1" x14ac:dyDescent="0.2">
      <c r="A34" s="153" t="s">
        <v>67</v>
      </c>
      <c r="B34" s="154" t="s">
        <v>66</v>
      </c>
      <c r="C34" s="155">
        <v>85000</v>
      </c>
      <c r="D34" s="155">
        <v>85000</v>
      </c>
      <c r="E34" s="156">
        <v>85000</v>
      </c>
    </row>
    <row r="35" spans="1:5" ht="16.5" customHeight="1" x14ac:dyDescent="0.2">
      <c r="A35" s="153" t="s">
        <v>34</v>
      </c>
      <c r="B35" s="154" t="s">
        <v>35</v>
      </c>
      <c r="C35" s="155">
        <f>C36+C39</f>
        <v>385000</v>
      </c>
      <c r="D35" s="155">
        <f>D36+D39</f>
        <v>385000</v>
      </c>
      <c r="E35" s="155">
        <f>E36+E39</f>
        <v>385000</v>
      </c>
    </row>
    <row r="36" spans="1:5" ht="17.25" customHeight="1" x14ac:dyDescent="0.2">
      <c r="A36" s="153" t="s">
        <v>36</v>
      </c>
      <c r="B36" s="154" t="s">
        <v>37</v>
      </c>
      <c r="C36" s="155">
        <v>6000</v>
      </c>
      <c r="D36" s="155">
        <v>6000</v>
      </c>
      <c r="E36" s="156">
        <v>6000</v>
      </c>
    </row>
    <row r="37" spans="1:5" ht="28.5" customHeight="1" x14ac:dyDescent="0.2">
      <c r="A37" s="153" t="s">
        <v>38</v>
      </c>
      <c r="B37" s="154" t="s">
        <v>39</v>
      </c>
      <c r="C37" s="155">
        <v>6000</v>
      </c>
      <c r="D37" s="155">
        <v>6000</v>
      </c>
      <c r="E37" s="156">
        <v>6000</v>
      </c>
    </row>
    <row r="38" spans="1:5" ht="50.25" customHeight="1" x14ac:dyDescent="0.2">
      <c r="A38" s="153" t="s">
        <v>69</v>
      </c>
      <c r="B38" s="154" t="s">
        <v>68</v>
      </c>
      <c r="C38" s="155">
        <v>6000</v>
      </c>
      <c r="D38" s="155">
        <v>6000</v>
      </c>
      <c r="E38" s="156">
        <v>6000</v>
      </c>
    </row>
    <row r="39" spans="1:5" ht="18" customHeight="1" x14ac:dyDescent="0.2">
      <c r="A39" s="153" t="s">
        <v>40</v>
      </c>
      <c r="B39" s="154" t="s">
        <v>41</v>
      </c>
      <c r="C39" s="155">
        <v>379000</v>
      </c>
      <c r="D39" s="155">
        <v>379000</v>
      </c>
      <c r="E39" s="156">
        <v>379000</v>
      </c>
    </row>
    <row r="40" spans="1:5" ht="22.5" customHeight="1" x14ac:dyDescent="0.2">
      <c r="A40" s="153" t="s">
        <v>42</v>
      </c>
      <c r="B40" s="154" t="s">
        <v>43</v>
      </c>
      <c r="C40" s="155">
        <v>379000</v>
      </c>
      <c r="D40" s="155">
        <v>379000</v>
      </c>
      <c r="E40" s="156">
        <v>379000</v>
      </c>
    </row>
    <row r="41" spans="1:5" ht="46.5" customHeight="1" x14ac:dyDescent="0.2">
      <c r="A41" s="153" t="s">
        <v>71</v>
      </c>
      <c r="B41" s="154" t="s">
        <v>70</v>
      </c>
      <c r="C41" s="155">
        <v>379000</v>
      </c>
      <c r="D41" s="155">
        <v>379000</v>
      </c>
      <c r="E41" s="156">
        <v>379000</v>
      </c>
    </row>
    <row r="42" spans="1:5" ht="25.5" customHeight="1" x14ac:dyDescent="0.2">
      <c r="A42" s="153" t="s">
        <v>44</v>
      </c>
      <c r="B42" s="154" t="s">
        <v>45</v>
      </c>
      <c r="C42" s="155">
        <v>6000</v>
      </c>
      <c r="D42" s="155">
        <v>6000</v>
      </c>
      <c r="E42" s="155">
        <v>6000</v>
      </c>
    </row>
    <row r="43" spans="1:5" ht="57.75" customHeight="1" x14ac:dyDescent="0.2">
      <c r="A43" s="153" t="s">
        <v>46</v>
      </c>
      <c r="B43" s="154" t="s">
        <v>47</v>
      </c>
      <c r="C43" s="155">
        <v>6000</v>
      </c>
      <c r="D43" s="155">
        <v>6000</v>
      </c>
      <c r="E43" s="155">
        <v>6000</v>
      </c>
    </row>
    <row r="44" spans="1:5" ht="57.75" customHeight="1" x14ac:dyDescent="0.2">
      <c r="A44" s="153" t="s">
        <v>49</v>
      </c>
      <c r="B44" s="154" t="s">
        <v>50</v>
      </c>
      <c r="C44" s="155">
        <v>6000</v>
      </c>
      <c r="D44" s="155">
        <v>6000</v>
      </c>
      <c r="E44" s="155">
        <v>6000</v>
      </c>
    </row>
    <row r="45" spans="1:5" ht="45" customHeight="1" x14ac:dyDescent="0.2">
      <c r="A45" s="153" t="s">
        <v>51</v>
      </c>
      <c r="B45" s="154" t="s">
        <v>52</v>
      </c>
      <c r="C45" s="155">
        <v>6000</v>
      </c>
      <c r="D45" s="155">
        <v>6000</v>
      </c>
      <c r="E45" s="155">
        <v>6000</v>
      </c>
    </row>
    <row r="46" spans="1:5" ht="18" customHeight="1" x14ac:dyDescent="0.2">
      <c r="A46" s="153" t="s">
        <v>53</v>
      </c>
      <c r="B46" s="154" t="s">
        <v>54</v>
      </c>
      <c r="C46" s="155">
        <f>C47</f>
        <v>2534700</v>
      </c>
      <c r="D46" s="155">
        <f>D47</f>
        <v>2265800</v>
      </c>
      <c r="E46" s="155">
        <f>E47</f>
        <v>2210900</v>
      </c>
    </row>
    <row r="47" spans="1:5" ht="24" customHeight="1" x14ac:dyDescent="0.2">
      <c r="A47" s="153" t="s">
        <v>55</v>
      </c>
      <c r="B47" s="154" t="s">
        <v>56</v>
      </c>
      <c r="C47" s="155">
        <f>C48+C53</f>
        <v>2534700</v>
      </c>
      <c r="D47" s="155">
        <f>D50+D53</f>
        <v>2265800</v>
      </c>
      <c r="E47" s="155">
        <f>E50+E53</f>
        <v>2210900</v>
      </c>
    </row>
    <row r="48" spans="1:5" ht="15.75" customHeight="1" x14ac:dyDescent="0.2">
      <c r="A48" s="153" t="s">
        <v>57</v>
      </c>
      <c r="B48" s="154" t="s">
        <v>310</v>
      </c>
      <c r="C48" s="155">
        <f>C49+C51</f>
        <v>2444800</v>
      </c>
      <c r="D48" s="155">
        <f>D49</f>
        <v>2175900</v>
      </c>
      <c r="E48" s="155">
        <f>E49</f>
        <v>2121000</v>
      </c>
    </row>
    <row r="49" spans="1:5" ht="16.5" customHeight="1" x14ac:dyDescent="0.2">
      <c r="A49" s="153" t="s">
        <v>58</v>
      </c>
      <c r="B49" s="154" t="s">
        <v>311</v>
      </c>
      <c r="C49" s="155">
        <v>2244800</v>
      </c>
      <c r="D49" s="155">
        <v>2175900</v>
      </c>
      <c r="E49" s="156">
        <v>2121000</v>
      </c>
    </row>
    <row r="50" spans="1:5" ht="25.5" customHeight="1" x14ac:dyDescent="0.2">
      <c r="A50" s="153" t="s">
        <v>59</v>
      </c>
      <c r="B50" s="154" t="s">
        <v>312</v>
      </c>
      <c r="C50" s="155">
        <v>2244800</v>
      </c>
      <c r="D50" s="155">
        <v>2175900</v>
      </c>
      <c r="E50" s="156">
        <v>2121000</v>
      </c>
    </row>
    <row r="51" spans="1:5" ht="30" customHeight="1" x14ac:dyDescent="0.2">
      <c r="A51" s="153" t="s">
        <v>335</v>
      </c>
      <c r="B51" s="154" t="s">
        <v>333</v>
      </c>
      <c r="C51" s="155">
        <v>200000</v>
      </c>
      <c r="D51" s="155">
        <v>0</v>
      </c>
      <c r="E51" s="156">
        <v>0</v>
      </c>
    </row>
    <row r="52" spans="1:5" ht="25.5" customHeight="1" x14ac:dyDescent="0.2">
      <c r="A52" s="153" t="s">
        <v>336</v>
      </c>
      <c r="B52" s="154" t="s">
        <v>334</v>
      </c>
      <c r="C52" s="155">
        <v>200000</v>
      </c>
      <c r="D52" s="155">
        <v>0</v>
      </c>
      <c r="E52" s="156">
        <v>0</v>
      </c>
    </row>
    <row r="53" spans="1:5" ht="18" customHeight="1" x14ac:dyDescent="0.2">
      <c r="A53" s="153" t="s">
        <v>60</v>
      </c>
      <c r="B53" s="154" t="s">
        <v>313</v>
      </c>
      <c r="C53" s="155">
        <f>C54</f>
        <v>89900</v>
      </c>
      <c r="D53" s="155">
        <v>89900</v>
      </c>
      <c r="E53" s="156">
        <v>89900</v>
      </c>
    </row>
    <row r="54" spans="1:5" ht="27" customHeight="1" x14ac:dyDescent="0.2">
      <c r="A54" s="153" t="s">
        <v>61</v>
      </c>
      <c r="B54" s="154" t="s">
        <v>314</v>
      </c>
      <c r="C54" s="155">
        <v>89900</v>
      </c>
      <c r="D54" s="155">
        <v>89900</v>
      </c>
      <c r="E54" s="156">
        <v>89900</v>
      </c>
    </row>
    <row r="55" spans="1:5" ht="28.5" customHeight="1" x14ac:dyDescent="0.2">
      <c r="A55" s="153" t="s">
        <v>62</v>
      </c>
      <c r="B55" s="154" t="s">
        <v>315</v>
      </c>
      <c r="C55" s="155">
        <v>89900</v>
      </c>
      <c r="D55" s="155">
        <v>89900</v>
      </c>
      <c r="E55" s="156">
        <v>89900</v>
      </c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</sheetData>
  <mergeCells count="1">
    <mergeCell ref="A6:E6"/>
  </mergeCells>
  <pageMargins left="0.70866141732283472" right="0.70866141732283472" top="0.55118110236220474" bottom="0.35433070866141736" header="0.31496062992125984" footer="0.23622047244094491"/>
  <pageSetup paperSize="9" scale="71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topLeftCell="A19" workbookViewId="0">
      <selection activeCell="C4" sqref="C4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101" t="s">
        <v>225</v>
      </c>
      <c r="C1" s="157" t="s">
        <v>160</v>
      </c>
      <c r="D1" s="157"/>
      <c r="E1" s="157"/>
    </row>
    <row r="2" spans="1:5" ht="18.75" x14ac:dyDescent="0.3">
      <c r="B2" s="101" t="s">
        <v>226</v>
      </c>
      <c r="C2" s="157" t="s">
        <v>121</v>
      </c>
      <c r="D2" s="157"/>
      <c r="E2" s="157"/>
    </row>
    <row r="3" spans="1:5" ht="18.75" x14ac:dyDescent="0.3">
      <c r="B3" s="101" t="s">
        <v>227</v>
      </c>
      <c r="C3" s="157" t="s">
        <v>249</v>
      </c>
      <c r="D3" s="157"/>
      <c r="E3" s="157"/>
    </row>
    <row r="4" spans="1:5" ht="18.75" x14ac:dyDescent="0.3">
      <c r="A4" s="134"/>
      <c r="B4" s="101" t="s">
        <v>228</v>
      </c>
      <c r="C4" s="157" t="s">
        <v>343</v>
      </c>
      <c r="D4" s="157"/>
      <c r="E4" s="157"/>
    </row>
    <row r="5" spans="1:5" ht="15.75" x14ac:dyDescent="0.25">
      <c r="C5" s="135"/>
      <c r="D5" s="136"/>
      <c r="E5" s="136"/>
    </row>
    <row r="6" spans="1:5" ht="15.75" x14ac:dyDescent="0.25">
      <c r="C6" s="135"/>
      <c r="D6" s="135"/>
      <c r="E6" s="135"/>
    </row>
    <row r="7" spans="1:5" ht="15.75" x14ac:dyDescent="0.25">
      <c r="A7" s="333" t="s">
        <v>308</v>
      </c>
      <c r="B7" s="334"/>
      <c r="C7" s="334"/>
      <c r="D7" s="334"/>
      <c r="E7" s="334"/>
    </row>
    <row r="8" spans="1:5" ht="24.75" customHeight="1" x14ac:dyDescent="0.2">
      <c r="A8" s="335" t="s">
        <v>309</v>
      </c>
      <c r="B8" s="335"/>
      <c r="C8" s="335"/>
      <c r="D8" s="335"/>
      <c r="E8" s="335"/>
    </row>
    <row r="9" spans="1:5" x14ac:dyDescent="0.2">
      <c r="A9" s="138"/>
      <c r="B9" s="138"/>
      <c r="C9" s="139"/>
      <c r="D9" s="139"/>
      <c r="E9" s="139" t="s">
        <v>87</v>
      </c>
    </row>
    <row r="10" spans="1:5" x14ac:dyDescent="0.2">
      <c r="A10" s="138"/>
      <c r="B10" s="138"/>
      <c r="C10" s="139"/>
      <c r="D10" s="139"/>
      <c r="E10" s="139"/>
    </row>
    <row r="11" spans="1:5" ht="15.75" x14ac:dyDescent="0.2">
      <c r="A11" s="158" t="s">
        <v>229</v>
      </c>
      <c r="B11" s="159" t="s">
        <v>230</v>
      </c>
      <c r="C11" s="160" t="s">
        <v>152</v>
      </c>
      <c r="D11" s="160" t="s">
        <v>153</v>
      </c>
      <c r="E11" s="160" t="s">
        <v>297</v>
      </c>
    </row>
    <row r="12" spans="1:5" ht="15.75" x14ac:dyDescent="0.25">
      <c r="A12" s="161" t="s">
        <v>231</v>
      </c>
      <c r="B12" s="162" t="s">
        <v>232</v>
      </c>
      <c r="C12" s="295">
        <f>C13+C14+C15+C16</f>
        <v>1840873.15</v>
      </c>
      <c r="D12" s="295">
        <f>D13+D14+D15</f>
        <v>1613782</v>
      </c>
      <c r="E12" s="295">
        <f>E13+E14+E15</f>
        <v>1613782</v>
      </c>
    </row>
    <row r="13" spans="1:5" ht="30" x14ac:dyDescent="0.2">
      <c r="A13" s="163" t="s">
        <v>233</v>
      </c>
      <c r="B13" s="164" t="s">
        <v>73</v>
      </c>
      <c r="C13" s="296">
        <v>617035.9</v>
      </c>
      <c r="D13" s="296">
        <v>586000</v>
      </c>
      <c r="E13" s="296">
        <v>586000</v>
      </c>
    </row>
    <row r="14" spans="1:5" s="137" customFormat="1" ht="45" x14ac:dyDescent="0.25">
      <c r="A14" s="163" t="s">
        <v>234</v>
      </c>
      <c r="B14" s="164" t="s">
        <v>77</v>
      </c>
      <c r="C14" s="296">
        <v>1213245.25</v>
      </c>
      <c r="D14" s="296">
        <v>1017678</v>
      </c>
      <c r="E14" s="296">
        <v>1017678</v>
      </c>
    </row>
    <row r="15" spans="1:5" s="137" customFormat="1" ht="30" x14ac:dyDescent="0.25">
      <c r="A15" s="163" t="s">
        <v>293</v>
      </c>
      <c r="B15" s="164" t="s">
        <v>316</v>
      </c>
      <c r="C15" s="296">
        <v>10104</v>
      </c>
      <c r="D15" s="296">
        <v>10104</v>
      </c>
      <c r="E15" s="296">
        <v>10104</v>
      </c>
    </row>
    <row r="16" spans="1:5" s="137" customFormat="1" ht="18" x14ac:dyDescent="0.25">
      <c r="A16" s="163" t="s">
        <v>318</v>
      </c>
      <c r="B16" s="164" t="s">
        <v>319</v>
      </c>
      <c r="C16" s="296">
        <v>488</v>
      </c>
      <c r="D16" s="296">
        <v>0</v>
      </c>
      <c r="E16" s="296">
        <v>0</v>
      </c>
    </row>
    <row r="17" spans="1:5" ht="15.75" x14ac:dyDescent="0.25">
      <c r="A17" s="161" t="s">
        <v>235</v>
      </c>
      <c r="B17" s="162" t="s">
        <v>236</v>
      </c>
      <c r="C17" s="295">
        <f>C18</f>
        <v>89900</v>
      </c>
      <c r="D17" s="295">
        <f>D18</f>
        <v>89900</v>
      </c>
      <c r="E17" s="295">
        <f>E18</f>
        <v>89900</v>
      </c>
    </row>
    <row r="18" spans="1:5" ht="15" x14ac:dyDescent="0.2">
      <c r="A18" s="163" t="s">
        <v>237</v>
      </c>
      <c r="B18" s="166" t="s">
        <v>79</v>
      </c>
      <c r="C18" s="296">
        <v>89900</v>
      </c>
      <c r="D18" s="296">
        <v>89900</v>
      </c>
      <c r="E18" s="296">
        <v>89900</v>
      </c>
    </row>
    <row r="19" spans="1:5" ht="15.75" x14ac:dyDescent="0.25">
      <c r="A19" s="161" t="s">
        <v>238</v>
      </c>
      <c r="B19" s="167" t="s">
        <v>239</v>
      </c>
      <c r="C19" s="297">
        <f>C20+C21</f>
        <v>50877.43</v>
      </c>
      <c r="D19" s="297">
        <f>D20+D21</f>
        <v>70000</v>
      </c>
      <c r="E19" s="297">
        <f>E20+E21</f>
        <v>70000</v>
      </c>
    </row>
    <row r="20" spans="1:5" ht="15" x14ac:dyDescent="0.2">
      <c r="A20" s="163" t="s">
        <v>262</v>
      </c>
      <c r="B20" s="165" t="s">
        <v>263</v>
      </c>
      <c r="C20" s="298">
        <v>40877.43</v>
      </c>
      <c r="D20" s="298">
        <v>60000</v>
      </c>
      <c r="E20" s="298">
        <v>60000</v>
      </c>
    </row>
    <row r="21" spans="1:5" ht="30" x14ac:dyDescent="0.2">
      <c r="A21" s="163" t="s">
        <v>246</v>
      </c>
      <c r="B21" s="165" t="s">
        <v>81</v>
      </c>
      <c r="C21" s="298">
        <v>10000</v>
      </c>
      <c r="D21" s="298">
        <v>10000</v>
      </c>
      <c r="E21" s="298">
        <v>10000</v>
      </c>
    </row>
    <row r="22" spans="1:5" ht="15.75" x14ac:dyDescent="0.25">
      <c r="A22" s="161" t="s">
        <v>240</v>
      </c>
      <c r="B22" s="162" t="s">
        <v>241</v>
      </c>
      <c r="C22" s="297">
        <f>C23</f>
        <v>575208.46</v>
      </c>
      <c r="D22" s="297">
        <f>D23</f>
        <v>468000</v>
      </c>
      <c r="E22" s="297">
        <f>E23</f>
        <v>667200</v>
      </c>
    </row>
    <row r="23" spans="1:5" ht="15" x14ac:dyDescent="0.2">
      <c r="A23" s="163" t="s">
        <v>242</v>
      </c>
      <c r="B23" s="168" t="s">
        <v>83</v>
      </c>
      <c r="C23" s="298">
        <v>575208.46</v>
      </c>
      <c r="D23" s="298">
        <v>468000</v>
      </c>
      <c r="E23" s="298">
        <v>667200</v>
      </c>
    </row>
    <row r="24" spans="1:5" ht="15.75" x14ac:dyDescent="0.25">
      <c r="A24" s="161" t="s">
        <v>264</v>
      </c>
      <c r="B24" s="162" t="s">
        <v>265</v>
      </c>
      <c r="C24" s="297">
        <f>C25</f>
        <v>52619.02</v>
      </c>
      <c r="D24" s="297">
        <f>D25</f>
        <v>100000</v>
      </c>
      <c r="E24" s="297">
        <f>E25</f>
        <v>100000</v>
      </c>
    </row>
    <row r="25" spans="1:5" ht="15" x14ac:dyDescent="0.2">
      <c r="A25" s="163" t="s">
        <v>266</v>
      </c>
      <c r="B25" s="168" t="s">
        <v>267</v>
      </c>
      <c r="C25" s="298">
        <v>52619.02</v>
      </c>
      <c r="D25" s="298">
        <v>100000</v>
      </c>
      <c r="E25" s="298">
        <v>100000</v>
      </c>
    </row>
    <row r="26" spans="1:5" ht="15.75" x14ac:dyDescent="0.25">
      <c r="A26" s="161" t="s">
        <v>243</v>
      </c>
      <c r="B26" s="162" t="s">
        <v>268</v>
      </c>
      <c r="C26" s="297">
        <f>C27</f>
        <v>1501973.71</v>
      </c>
      <c r="D26" s="297">
        <f>D27</f>
        <v>1061118</v>
      </c>
      <c r="E26" s="297">
        <v>1015218</v>
      </c>
    </row>
    <row r="27" spans="1:5" ht="15" x14ac:dyDescent="0.2">
      <c r="A27" s="163" t="s">
        <v>244</v>
      </c>
      <c r="B27" s="165" t="s">
        <v>85</v>
      </c>
      <c r="C27" s="298">
        <v>1501973.71</v>
      </c>
      <c r="D27" s="298">
        <v>1061118</v>
      </c>
      <c r="E27" s="298">
        <v>1025322</v>
      </c>
    </row>
    <row r="28" spans="1:5" ht="15.75" x14ac:dyDescent="0.25">
      <c r="A28" s="169"/>
      <c r="B28" s="162" t="s">
        <v>245</v>
      </c>
      <c r="C28" s="297">
        <f>C12+C17+C19+C22+C24+C26</f>
        <v>4111451.77</v>
      </c>
      <c r="D28" s="297">
        <f>D12+D17+D19+D22+D24+D26</f>
        <v>3402800</v>
      </c>
      <c r="E28" s="297">
        <f>E12+E17+E19+E22+E24+E26</f>
        <v>3556100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2"/>
  <sheetViews>
    <sheetView topLeftCell="K40" zoomScale="85" zoomScaleNormal="85" workbookViewId="0">
      <selection activeCell="Q4" sqref="Q4:V4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28515625" customWidth="1"/>
  </cols>
  <sheetData>
    <row r="1" spans="1:22" ht="18.75" customHeight="1" x14ac:dyDescent="0.2">
      <c r="A1" s="217"/>
      <c r="B1" s="217"/>
      <c r="C1" s="393"/>
      <c r="D1" s="393"/>
      <c r="E1" s="393"/>
      <c r="F1" s="393"/>
      <c r="G1" s="217"/>
      <c r="H1" s="393"/>
      <c r="I1" s="393"/>
      <c r="J1" s="393"/>
      <c r="K1" s="393"/>
      <c r="L1" s="217"/>
      <c r="M1" s="217"/>
      <c r="N1" s="217"/>
      <c r="O1" s="393"/>
      <c r="P1" s="393"/>
      <c r="Q1" s="498" t="s">
        <v>324</v>
      </c>
      <c r="R1" s="498"/>
      <c r="S1" s="498"/>
      <c r="T1" s="498"/>
      <c r="U1" s="498"/>
      <c r="V1" s="498"/>
    </row>
    <row r="2" spans="1:22" ht="18.75" customHeight="1" x14ac:dyDescent="0.2">
      <c r="A2" s="217"/>
      <c r="B2" s="217"/>
      <c r="C2" s="393"/>
      <c r="D2" s="393"/>
      <c r="E2" s="393"/>
      <c r="F2" s="393"/>
      <c r="G2" s="217"/>
      <c r="H2" s="393"/>
      <c r="I2" s="393"/>
      <c r="J2" s="393"/>
      <c r="K2" s="393"/>
      <c r="L2" s="217"/>
      <c r="M2" s="217"/>
      <c r="N2" s="217"/>
      <c r="O2" s="393"/>
      <c r="P2" s="393"/>
      <c r="Q2" s="498" t="s">
        <v>121</v>
      </c>
      <c r="R2" s="498"/>
      <c r="S2" s="498"/>
      <c r="T2" s="498"/>
      <c r="U2" s="498"/>
      <c r="V2" s="498"/>
    </row>
    <row r="3" spans="1:22" ht="18.75" customHeight="1" x14ac:dyDescent="0.2">
      <c r="A3" s="217"/>
      <c r="B3" s="217"/>
      <c r="C3" s="393"/>
      <c r="D3" s="393"/>
      <c r="E3" s="393"/>
      <c r="F3" s="393"/>
      <c r="G3" s="217"/>
      <c r="H3" s="393"/>
      <c r="I3" s="393"/>
      <c r="J3" s="393"/>
      <c r="K3" s="393"/>
      <c r="L3" s="217"/>
      <c r="M3" s="217"/>
      <c r="N3" s="217"/>
      <c r="O3" s="393"/>
      <c r="P3" s="393"/>
      <c r="Q3" s="498" t="s">
        <v>269</v>
      </c>
      <c r="R3" s="498"/>
      <c r="S3" s="498"/>
      <c r="T3" s="498"/>
      <c r="U3" s="498"/>
      <c r="V3" s="498"/>
    </row>
    <row r="4" spans="1:22" ht="18.75" customHeight="1" x14ac:dyDescent="0.2">
      <c r="A4" s="217"/>
      <c r="B4" s="217"/>
      <c r="C4" s="393"/>
      <c r="D4" s="393"/>
      <c r="E4" s="393"/>
      <c r="F4" s="393"/>
      <c r="G4" s="217"/>
      <c r="H4" s="393"/>
      <c r="I4" s="393"/>
      <c r="J4" s="393"/>
      <c r="K4" s="393"/>
      <c r="L4" s="217"/>
      <c r="M4" s="217"/>
      <c r="N4" s="217"/>
      <c r="O4" s="393"/>
      <c r="P4" s="393"/>
      <c r="Q4" s="498" t="s">
        <v>341</v>
      </c>
      <c r="R4" s="498"/>
      <c r="S4" s="498"/>
      <c r="T4" s="498"/>
      <c r="U4" s="498"/>
      <c r="V4" s="498"/>
    </row>
    <row r="5" spans="1:22" x14ac:dyDescent="0.2">
      <c r="A5" s="217"/>
      <c r="B5" s="217"/>
      <c r="C5" s="393"/>
      <c r="D5" s="393"/>
      <c r="E5" s="393"/>
      <c r="F5" s="393"/>
      <c r="G5" s="217"/>
      <c r="H5" s="393"/>
      <c r="I5" s="393"/>
      <c r="J5" s="393"/>
      <c r="K5" s="393"/>
      <c r="L5" s="217"/>
      <c r="M5" s="217"/>
      <c r="N5" s="217"/>
      <c r="O5" s="393"/>
      <c r="P5" s="393"/>
      <c r="Q5" s="393"/>
      <c r="R5" s="393"/>
      <c r="S5" s="393"/>
      <c r="T5" s="393"/>
      <c r="U5" s="393"/>
      <c r="V5" s="393"/>
    </row>
    <row r="6" spans="1:22" ht="29.25" customHeight="1" x14ac:dyDescent="0.2">
      <c r="A6" s="515" t="s">
        <v>307</v>
      </c>
      <c r="B6" s="515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</row>
    <row r="7" spans="1:22" ht="15.75" x14ac:dyDescent="0.2">
      <c r="A7" s="515" t="s">
        <v>274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</row>
    <row r="8" spans="1:22" ht="24" customHeight="1" x14ac:dyDescent="0.2">
      <c r="A8" s="515" t="s">
        <v>289</v>
      </c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</row>
    <row r="9" spans="1:22" ht="13.5" thickBot="1" x14ac:dyDescent="0.25">
      <c r="A9" s="83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8"/>
      <c r="Q9" s="518"/>
      <c r="R9" s="516"/>
      <c r="S9" s="516"/>
      <c r="T9" s="495"/>
      <c r="U9" s="495"/>
      <c r="V9" s="230"/>
    </row>
    <row r="10" spans="1:22" ht="13.5" customHeight="1" thickTop="1" thickBot="1" x14ac:dyDescent="0.25">
      <c r="A10" s="170"/>
      <c r="B10" s="487" t="s">
        <v>92</v>
      </c>
      <c r="C10" s="486"/>
      <c r="D10" s="486"/>
      <c r="E10" s="486"/>
      <c r="F10" s="486"/>
      <c r="G10" s="486"/>
      <c r="H10" s="486"/>
      <c r="I10" s="486"/>
      <c r="J10" s="486"/>
      <c r="K10" s="488"/>
      <c r="L10" s="243" t="s">
        <v>95</v>
      </c>
      <c r="M10" s="243" t="s">
        <v>96</v>
      </c>
      <c r="N10" s="489" t="s">
        <v>97</v>
      </c>
      <c r="O10" s="490"/>
      <c r="P10" s="489" t="s">
        <v>98</v>
      </c>
      <c r="Q10" s="490"/>
      <c r="R10" s="487">
        <v>2019</v>
      </c>
      <c r="S10" s="496"/>
      <c r="T10" s="497">
        <v>2020</v>
      </c>
      <c r="U10" s="496"/>
      <c r="V10" s="171">
        <v>2021</v>
      </c>
    </row>
    <row r="11" spans="1:22" ht="14.25" thickTop="1" thickBot="1" x14ac:dyDescent="0.25">
      <c r="A11" s="170"/>
      <c r="B11" s="244"/>
      <c r="C11" s="486"/>
      <c r="D11" s="486"/>
      <c r="E11" s="486"/>
      <c r="F11" s="486"/>
      <c r="G11" s="243"/>
      <c r="H11" s="487"/>
      <c r="I11" s="486"/>
      <c r="J11" s="486"/>
      <c r="K11" s="488"/>
      <c r="L11" s="84"/>
      <c r="M11" s="84"/>
      <c r="N11" s="489"/>
      <c r="O11" s="490"/>
      <c r="P11" s="489"/>
      <c r="Q11" s="490"/>
      <c r="R11" s="487"/>
      <c r="S11" s="496"/>
      <c r="T11" s="497"/>
      <c r="U11" s="488"/>
      <c r="V11" s="84"/>
    </row>
    <row r="12" spans="1:22" ht="12.75" customHeight="1" thickTop="1" x14ac:dyDescent="0.2">
      <c r="A12" s="394"/>
      <c r="B12" s="395" t="s">
        <v>72</v>
      </c>
      <c r="C12" s="396"/>
      <c r="D12" s="396"/>
      <c r="E12" s="396"/>
      <c r="F12" s="396"/>
      <c r="G12" s="396"/>
      <c r="H12" s="396"/>
      <c r="I12" s="396"/>
      <c r="J12" s="396"/>
      <c r="K12" s="491"/>
      <c r="L12" s="492">
        <v>1</v>
      </c>
      <c r="M12" s="492">
        <v>0</v>
      </c>
      <c r="N12" s="493">
        <v>0</v>
      </c>
      <c r="O12" s="494"/>
      <c r="P12" s="513">
        <v>0</v>
      </c>
      <c r="Q12" s="514"/>
      <c r="R12" s="477">
        <f>R14+R19+R30+R35</f>
        <v>1840873.15</v>
      </c>
      <c r="S12" s="478"/>
      <c r="T12" s="477">
        <f>T14+T19+T30</f>
        <v>1613782</v>
      </c>
      <c r="U12" s="478"/>
      <c r="V12" s="481">
        <f>V14+V19+V30</f>
        <v>1613782</v>
      </c>
    </row>
    <row r="13" spans="1:22" ht="10.5" customHeight="1" thickBot="1" x14ac:dyDescent="0.25">
      <c r="A13" s="394"/>
      <c r="B13" s="444"/>
      <c r="C13" s="445"/>
      <c r="D13" s="445"/>
      <c r="E13" s="445"/>
      <c r="F13" s="445"/>
      <c r="G13" s="445"/>
      <c r="H13" s="445"/>
      <c r="I13" s="445"/>
      <c r="J13" s="445"/>
      <c r="K13" s="446"/>
      <c r="L13" s="448"/>
      <c r="M13" s="448"/>
      <c r="N13" s="451"/>
      <c r="O13" s="452"/>
      <c r="P13" s="455"/>
      <c r="Q13" s="456"/>
      <c r="R13" s="479"/>
      <c r="S13" s="480"/>
      <c r="T13" s="479"/>
      <c r="U13" s="480"/>
      <c r="V13" s="482"/>
    </row>
    <row r="14" spans="1:22" ht="27.75" customHeight="1" x14ac:dyDescent="0.2">
      <c r="A14" s="228"/>
      <c r="B14" s="239"/>
      <c r="C14" s="483" t="s">
        <v>73</v>
      </c>
      <c r="D14" s="484"/>
      <c r="E14" s="484"/>
      <c r="F14" s="484"/>
      <c r="G14" s="484"/>
      <c r="H14" s="484"/>
      <c r="I14" s="484"/>
      <c r="J14" s="484"/>
      <c r="K14" s="485"/>
      <c r="L14" s="174">
        <v>1</v>
      </c>
      <c r="M14" s="174">
        <v>2</v>
      </c>
      <c r="N14" s="371">
        <v>0</v>
      </c>
      <c r="O14" s="372"/>
      <c r="P14" s="373">
        <v>0</v>
      </c>
      <c r="Q14" s="374"/>
      <c r="R14" s="375">
        <f>R15</f>
        <v>617035.9</v>
      </c>
      <c r="S14" s="376"/>
      <c r="T14" s="375">
        <f>T15</f>
        <v>586000</v>
      </c>
      <c r="U14" s="376"/>
      <c r="V14" s="175">
        <f>V15</f>
        <v>586000</v>
      </c>
    </row>
    <row r="15" spans="1:22" ht="44.25" customHeight="1" thickBot="1" x14ac:dyDescent="0.25">
      <c r="A15" s="228"/>
      <c r="B15" s="240"/>
      <c r="C15" s="430"/>
      <c r="D15" s="431"/>
      <c r="E15" s="436" t="s">
        <v>270</v>
      </c>
      <c r="F15" s="437"/>
      <c r="G15" s="437"/>
      <c r="H15" s="437"/>
      <c r="I15" s="437"/>
      <c r="J15" s="437"/>
      <c r="K15" s="438"/>
      <c r="L15" s="85">
        <v>1</v>
      </c>
      <c r="M15" s="85">
        <v>2</v>
      </c>
      <c r="N15" s="377">
        <v>5100000000</v>
      </c>
      <c r="O15" s="378"/>
      <c r="P15" s="379">
        <v>0</v>
      </c>
      <c r="Q15" s="380"/>
      <c r="R15" s="364">
        <f>R16</f>
        <v>617035.9</v>
      </c>
      <c r="S15" s="365"/>
      <c r="T15" s="364">
        <v>586000</v>
      </c>
      <c r="U15" s="365"/>
      <c r="V15" s="94">
        <v>586000</v>
      </c>
    </row>
    <row r="16" spans="1:22" ht="28.5" customHeight="1" thickBot="1" x14ac:dyDescent="0.25">
      <c r="A16" s="228"/>
      <c r="B16" s="240"/>
      <c r="C16" s="366"/>
      <c r="D16" s="367"/>
      <c r="E16" s="340"/>
      <c r="F16" s="341"/>
      <c r="G16" s="342" t="s">
        <v>271</v>
      </c>
      <c r="H16" s="343"/>
      <c r="I16" s="343"/>
      <c r="J16" s="343"/>
      <c r="K16" s="344"/>
      <c r="L16" s="85">
        <v>1</v>
      </c>
      <c r="M16" s="85">
        <v>2</v>
      </c>
      <c r="N16" s="345">
        <v>5110000000</v>
      </c>
      <c r="O16" s="346"/>
      <c r="P16" s="347">
        <v>0</v>
      </c>
      <c r="Q16" s="348"/>
      <c r="R16" s="364">
        <f>R17</f>
        <v>617035.9</v>
      </c>
      <c r="S16" s="365"/>
      <c r="T16" s="364">
        <v>586000</v>
      </c>
      <c r="U16" s="365"/>
      <c r="V16" s="94">
        <v>586000</v>
      </c>
    </row>
    <row r="17" spans="1:22" ht="20.25" customHeight="1" thickBot="1" x14ac:dyDescent="0.25">
      <c r="A17" s="228"/>
      <c r="B17" s="239"/>
      <c r="C17" s="353"/>
      <c r="D17" s="354"/>
      <c r="E17" s="355"/>
      <c r="F17" s="356"/>
      <c r="G17" s="242"/>
      <c r="H17" s="357" t="s">
        <v>106</v>
      </c>
      <c r="I17" s="358"/>
      <c r="J17" s="358"/>
      <c r="K17" s="359"/>
      <c r="L17" s="238">
        <v>1</v>
      </c>
      <c r="M17" s="238">
        <v>2</v>
      </c>
      <c r="N17" s="360">
        <v>5110010010</v>
      </c>
      <c r="O17" s="361"/>
      <c r="P17" s="362">
        <v>0</v>
      </c>
      <c r="Q17" s="363"/>
      <c r="R17" s="364">
        <f>R18</f>
        <v>617035.9</v>
      </c>
      <c r="S17" s="365"/>
      <c r="T17" s="364">
        <v>586000</v>
      </c>
      <c r="U17" s="365"/>
      <c r="V17" s="237">
        <v>586000</v>
      </c>
    </row>
    <row r="18" spans="1:22" ht="20.25" customHeight="1" thickBot="1" x14ac:dyDescent="0.25">
      <c r="A18" s="228"/>
      <c r="B18" s="140"/>
      <c r="C18" s="141"/>
      <c r="D18" s="229"/>
      <c r="E18" s="86"/>
      <c r="F18" s="86"/>
      <c r="G18" s="86"/>
      <c r="H18" s="87"/>
      <c r="I18" s="87"/>
      <c r="J18" s="87"/>
      <c r="K18" s="88" t="s">
        <v>107</v>
      </c>
      <c r="L18" s="89">
        <v>1</v>
      </c>
      <c r="M18" s="89">
        <v>2</v>
      </c>
      <c r="N18" s="345">
        <v>5110010010</v>
      </c>
      <c r="O18" s="346"/>
      <c r="P18" s="235">
        <v>120</v>
      </c>
      <c r="Q18" s="236">
        <v>120</v>
      </c>
      <c r="R18" s="364">
        <v>617035.9</v>
      </c>
      <c r="S18" s="365"/>
      <c r="T18" s="364">
        <v>586000</v>
      </c>
      <c r="U18" s="365"/>
      <c r="V18" s="95">
        <v>586000</v>
      </c>
    </row>
    <row r="19" spans="1:22" ht="46.5" customHeight="1" thickBot="1" x14ac:dyDescent="0.25">
      <c r="A19" s="228"/>
      <c r="B19" s="239"/>
      <c r="C19" s="368" t="s">
        <v>77</v>
      </c>
      <c r="D19" s="369"/>
      <c r="E19" s="369"/>
      <c r="F19" s="369"/>
      <c r="G19" s="369"/>
      <c r="H19" s="369"/>
      <c r="I19" s="369"/>
      <c r="J19" s="369"/>
      <c r="K19" s="370"/>
      <c r="L19" s="174">
        <v>1</v>
      </c>
      <c r="M19" s="174">
        <v>4</v>
      </c>
      <c r="N19" s="371">
        <v>0</v>
      </c>
      <c r="O19" s="372"/>
      <c r="P19" s="373">
        <v>0</v>
      </c>
      <c r="Q19" s="374"/>
      <c r="R19" s="375">
        <f>R20</f>
        <v>1213245.25</v>
      </c>
      <c r="S19" s="376"/>
      <c r="T19" s="375">
        <f>T20</f>
        <v>1017678</v>
      </c>
      <c r="U19" s="376"/>
      <c r="V19" s="175">
        <f>V21</f>
        <v>1017678</v>
      </c>
    </row>
    <row r="20" spans="1:22" ht="44.25" customHeight="1" thickBot="1" x14ac:dyDescent="0.25">
      <c r="A20" s="228"/>
      <c r="B20" s="240"/>
      <c r="C20" s="366"/>
      <c r="D20" s="367"/>
      <c r="E20" s="342" t="s">
        <v>270</v>
      </c>
      <c r="F20" s="343"/>
      <c r="G20" s="343"/>
      <c r="H20" s="343"/>
      <c r="I20" s="343"/>
      <c r="J20" s="343"/>
      <c r="K20" s="344"/>
      <c r="L20" s="85">
        <v>1</v>
      </c>
      <c r="M20" s="85">
        <v>4</v>
      </c>
      <c r="N20" s="377">
        <v>5100000000</v>
      </c>
      <c r="O20" s="378"/>
      <c r="P20" s="379">
        <v>0</v>
      </c>
      <c r="Q20" s="380"/>
      <c r="R20" s="364">
        <f>R21</f>
        <v>1213245.25</v>
      </c>
      <c r="S20" s="365"/>
      <c r="T20" s="364">
        <f>T21</f>
        <v>1017678</v>
      </c>
      <c r="U20" s="365"/>
      <c r="V20" s="94">
        <f>V21</f>
        <v>1017678</v>
      </c>
    </row>
    <row r="21" spans="1:22" ht="36.75" customHeight="1" thickBot="1" x14ac:dyDescent="0.25">
      <c r="A21" s="228"/>
      <c r="B21" s="240"/>
      <c r="C21" s="366"/>
      <c r="D21" s="367"/>
      <c r="E21" s="340"/>
      <c r="F21" s="341"/>
      <c r="G21" s="342" t="s">
        <v>271</v>
      </c>
      <c r="H21" s="343"/>
      <c r="I21" s="343"/>
      <c r="J21" s="343"/>
      <c r="K21" s="344"/>
      <c r="L21" s="85">
        <v>1</v>
      </c>
      <c r="M21" s="85">
        <v>4</v>
      </c>
      <c r="N21" s="345">
        <v>5110000000</v>
      </c>
      <c r="O21" s="346"/>
      <c r="P21" s="347">
        <v>0</v>
      </c>
      <c r="Q21" s="348"/>
      <c r="R21" s="349">
        <f>R22+R28</f>
        <v>1213245.25</v>
      </c>
      <c r="S21" s="350"/>
      <c r="T21" s="349">
        <f>T22+T28</f>
        <v>1017678</v>
      </c>
      <c r="U21" s="350"/>
      <c r="V21" s="94">
        <f>V22+V28</f>
        <v>1017678</v>
      </c>
    </row>
    <row r="22" spans="1:22" ht="12.75" customHeight="1" thickBot="1" x14ac:dyDescent="0.25">
      <c r="A22" s="228"/>
      <c r="B22" s="240"/>
      <c r="C22" s="366"/>
      <c r="D22" s="367"/>
      <c r="E22" s="340"/>
      <c r="F22" s="341"/>
      <c r="G22" s="342" t="s">
        <v>108</v>
      </c>
      <c r="H22" s="343"/>
      <c r="I22" s="343"/>
      <c r="J22" s="343"/>
      <c r="K22" s="344"/>
      <c r="L22" s="85">
        <v>1</v>
      </c>
      <c r="M22" s="85">
        <v>4</v>
      </c>
      <c r="N22" s="345">
        <v>5110010020</v>
      </c>
      <c r="O22" s="346"/>
      <c r="P22" s="347">
        <v>0</v>
      </c>
      <c r="Q22" s="348"/>
      <c r="R22" s="349">
        <f>R23+R24+R27+R26</f>
        <v>1031292.47</v>
      </c>
      <c r="S22" s="350"/>
      <c r="T22" s="349">
        <f>T23+T24+T27+T26</f>
        <v>818000</v>
      </c>
      <c r="U22" s="350"/>
      <c r="V22" s="94">
        <f>V23+V24+V27+V26</f>
        <v>818000</v>
      </c>
    </row>
    <row r="23" spans="1:22" ht="13.5" thickBot="1" x14ac:dyDescent="0.25">
      <c r="A23" s="228"/>
      <c r="B23" s="240"/>
      <c r="C23" s="366"/>
      <c r="D23" s="367"/>
      <c r="E23" s="340"/>
      <c r="F23" s="341"/>
      <c r="G23" s="340"/>
      <c r="H23" s="341"/>
      <c r="I23" s="342" t="s">
        <v>107</v>
      </c>
      <c r="J23" s="343"/>
      <c r="K23" s="344"/>
      <c r="L23" s="85">
        <v>1</v>
      </c>
      <c r="M23" s="85">
        <v>4</v>
      </c>
      <c r="N23" s="345">
        <v>5110010020</v>
      </c>
      <c r="O23" s="346"/>
      <c r="P23" s="347">
        <v>120</v>
      </c>
      <c r="Q23" s="348"/>
      <c r="R23" s="349">
        <v>619885.32999999996</v>
      </c>
      <c r="S23" s="350"/>
      <c r="T23" s="349">
        <v>716000</v>
      </c>
      <c r="U23" s="350"/>
      <c r="V23" s="94">
        <v>716000</v>
      </c>
    </row>
    <row r="24" spans="1:22" ht="12.75" customHeight="1" x14ac:dyDescent="0.2">
      <c r="A24" s="394"/>
      <c r="B24" s="428"/>
      <c r="C24" s="353"/>
      <c r="D24" s="354"/>
      <c r="E24" s="355"/>
      <c r="F24" s="356"/>
      <c r="G24" s="355"/>
      <c r="H24" s="356"/>
      <c r="I24" s="357" t="s">
        <v>110</v>
      </c>
      <c r="J24" s="358"/>
      <c r="K24" s="359"/>
      <c r="L24" s="418">
        <v>1</v>
      </c>
      <c r="M24" s="418">
        <v>4</v>
      </c>
      <c r="N24" s="360">
        <v>5110010020</v>
      </c>
      <c r="O24" s="361"/>
      <c r="P24" s="362">
        <v>240</v>
      </c>
      <c r="Q24" s="363"/>
      <c r="R24" s="351">
        <v>345021.14</v>
      </c>
      <c r="S24" s="352"/>
      <c r="T24" s="351">
        <v>83614</v>
      </c>
      <c r="U24" s="352"/>
      <c r="V24" s="410">
        <v>83614</v>
      </c>
    </row>
    <row r="25" spans="1:22" ht="13.5" thickBot="1" x14ac:dyDescent="0.25">
      <c r="A25" s="394"/>
      <c r="B25" s="429"/>
      <c r="C25" s="430"/>
      <c r="D25" s="431"/>
      <c r="E25" s="432"/>
      <c r="F25" s="433"/>
      <c r="G25" s="432"/>
      <c r="H25" s="433"/>
      <c r="I25" s="436"/>
      <c r="J25" s="437"/>
      <c r="K25" s="438"/>
      <c r="L25" s="419"/>
      <c r="M25" s="419"/>
      <c r="N25" s="377"/>
      <c r="O25" s="378"/>
      <c r="P25" s="379"/>
      <c r="Q25" s="380"/>
      <c r="R25" s="364"/>
      <c r="S25" s="365"/>
      <c r="T25" s="364"/>
      <c r="U25" s="365"/>
      <c r="V25" s="411"/>
    </row>
    <row r="26" spans="1:22" ht="21" customHeight="1" thickBot="1" x14ac:dyDescent="0.25">
      <c r="A26" s="304"/>
      <c r="B26" s="305"/>
      <c r="C26" s="366"/>
      <c r="D26" s="367"/>
      <c r="E26" s="340"/>
      <c r="F26" s="341"/>
      <c r="G26" s="340"/>
      <c r="H26" s="341"/>
      <c r="I26" s="342" t="s">
        <v>63</v>
      </c>
      <c r="J26" s="343"/>
      <c r="K26" s="344"/>
      <c r="L26" s="89">
        <v>1</v>
      </c>
      <c r="M26" s="172">
        <v>4</v>
      </c>
      <c r="N26" s="345">
        <v>5110010020</v>
      </c>
      <c r="O26" s="346"/>
      <c r="P26" s="347">
        <v>540</v>
      </c>
      <c r="Q26" s="348"/>
      <c r="R26" s="349">
        <v>16386</v>
      </c>
      <c r="S26" s="350"/>
      <c r="T26" s="349">
        <v>16386</v>
      </c>
      <c r="U26" s="350"/>
      <c r="V26" s="97">
        <v>16386</v>
      </c>
    </row>
    <row r="27" spans="1:22" ht="21" customHeight="1" thickBot="1" x14ac:dyDescent="0.25">
      <c r="A27" s="228"/>
      <c r="B27" s="240"/>
      <c r="C27" s="366"/>
      <c r="D27" s="367"/>
      <c r="E27" s="340"/>
      <c r="F27" s="341"/>
      <c r="G27" s="340"/>
      <c r="H27" s="341"/>
      <c r="I27" s="342" t="s">
        <v>275</v>
      </c>
      <c r="J27" s="343"/>
      <c r="K27" s="344"/>
      <c r="L27" s="89">
        <v>1</v>
      </c>
      <c r="M27" s="172">
        <v>4</v>
      </c>
      <c r="N27" s="345">
        <v>5110010020</v>
      </c>
      <c r="O27" s="346"/>
      <c r="P27" s="347">
        <v>850</v>
      </c>
      <c r="Q27" s="348"/>
      <c r="R27" s="349">
        <v>50000</v>
      </c>
      <c r="S27" s="350"/>
      <c r="T27" s="349">
        <v>2000</v>
      </c>
      <c r="U27" s="350"/>
      <c r="V27" s="97">
        <v>2000</v>
      </c>
    </row>
    <row r="28" spans="1:22" ht="45.75" customHeight="1" thickBot="1" x14ac:dyDescent="0.25">
      <c r="A28" s="228"/>
      <c r="B28" s="142"/>
      <c r="C28" s="218"/>
      <c r="D28" s="219"/>
      <c r="E28" s="220"/>
      <c r="F28" s="221"/>
      <c r="G28" s="220"/>
      <c r="H28" s="221"/>
      <c r="I28" s="222"/>
      <c r="J28" s="223"/>
      <c r="K28" s="224" t="s">
        <v>290</v>
      </c>
      <c r="L28" s="98">
        <v>1</v>
      </c>
      <c r="M28" s="98">
        <v>4</v>
      </c>
      <c r="N28" s="360">
        <v>5110015010</v>
      </c>
      <c r="O28" s="361"/>
      <c r="P28" s="225"/>
      <c r="Q28" s="226">
        <v>0</v>
      </c>
      <c r="R28" s="351">
        <f>R29</f>
        <v>181952.78</v>
      </c>
      <c r="S28" s="352"/>
      <c r="T28" s="351">
        <v>199678</v>
      </c>
      <c r="U28" s="352"/>
      <c r="V28" s="176">
        <v>199678</v>
      </c>
    </row>
    <row r="29" spans="1:22" ht="16.5" customHeight="1" thickBot="1" x14ac:dyDescent="0.25">
      <c r="A29" s="228"/>
      <c r="B29" s="239"/>
      <c r="C29" s="353"/>
      <c r="D29" s="354"/>
      <c r="E29" s="355"/>
      <c r="F29" s="356"/>
      <c r="G29" s="355"/>
      <c r="H29" s="356"/>
      <c r="I29" s="357" t="s">
        <v>63</v>
      </c>
      <c r="J29" s="358"/>
      <c r="K29" s="359"/>
      <c r="L29" s="98">
        <v>1</v>
      </c>
      <c r="M29" s="98">
        <v>4</v>
      </c>
      <c r="N29" s="360">
        <v>5110015010</v>
      </c>
      <c r="O29" s="361"/>
      <c r="P29" s="362">
        <v>540</v>
      </c>
      <c r="Q29" s="363"/>
      <c r="R29" s="351">
        <v>181952.78</v>
      </c>
      <c r="S29" s="352"/>
      <c r="T29" s="351">
        <v>199678</v>
      </c>
      <c r="U29" s="352"/>
      <c r="V29" s="176">
        <v>199678</v>
      </c>
    </row>
    <row r="30" spans="1:22" ht="36" customHeight="1" thickBot="1" x14ac:dyDescent="0.25">
      <c r="A30" s="245"/>
      <c r="B30" s="256"/>
      <c r="C30" s="368" t="s">
        <v>294</v>
      </c>
      <c r="D30" s="369"/>
      <c r="E30" s="369"/>
      <c r="F30" s="369"/>
      <c r="G30" s="369"/>
      <c r="H30" s="369"/>
      <c r="I30" s="369"/>
      <c r="J30" s="369"/>
      <c r="K30" s="370"/>
      <c r="L30" s="174">
        <v>1</v>
      </c>
      <c r="M30" s="174">
        <v>6</v>
      </c>
      <c r="N30" s="371">
        <v>0</v>
      </c>
      <c r="O30" s="372"/>
      <c r="P30" s="373">
        <v>0</v>
      </c>
      <c r="Q30" s="374"/>
      <c r="R30" s="375">
        <v>10104</v>
      </c>
      <c r="S30" s="376"/>
      <c r="T30" s="375">
        <v>10104</v>
      </c>
      <c r="U30" s="376"/>
      <c r="V30" s="175">
        <v>10104</v>
      </c>
    </row>
    <row r="31" spans="1:22" ht="42.75" customHeight="1" thickBot="1" x14ac:dyDescent="0.25">
      <c r="A31" s="245"/>
      <c r="B31" s="253"/>
      <c r="C31" s="366"/>
      <c r="D31" s="367"/>
      <c r="E31" s="342" t="s">
        <v>296</v>
      </c>
      <c r="F31" s="343"/>
      <c r="G31" s="343"/>
      <c r="H31" s="343"/>
      <c r="I31" s="343"/>
      <c r="J31" s="343"/>
      <c r="K31" s="344"/>
      <c r="L31" s="85">
        <v>1</v>
      </c>
      <c r="M31" s="85">
        <v>6</v>
      </c>
      <c r="N31" s="377">
        <v>5100000000</v>
      </c>
      <c r="O31" s="378"/>
      <c r="P31" s="379">
        <v>0</v>
      </c>
      <c r="Q31" s="380"/>
      <c r="R31" s="364">
        <v>10104</v>
      </c>
      <c r="S31" s="365"/>
      <c r="T31" s="364">
        <v>10104</v>
      </c>
      <c r="U31" s="365"/>
      <c r="V31" s="94">
        <v>10104</v>
      </c>
    </row>
    <row r="32" spans="1:22" ht="29.25" customHeight="1" thickBot="1" x14ac:dyDescent="0.25">
      <c r="A32" s="245"/>
      <c r="B32" s="253"/>
      <c r="C32" s="366"/>
      <c r="D32" s="367"/>
      <c r="E32" s="340"/>
      <c r="F32" s="341"/>
      <c r="G32" s="342" t="s">
        <v>271</v>
      </c>
      <c r="H32" s="343"/>
      <c r="I32" s="343"/>
      <c r="J32" s="343"/>
      <c r="K32" s="344"/>
      <c r="L32" s="85">
        <v>1</v>
      </c>
      <c r="M32" s="85">
        <v>6</v>
      </c>
      <c r="N32" s="345">
        <v>5110000000</v>
      </c>
      <c r="O32" s="346"/>
      <c r="P32" s="347">
        <v>0</v>
      </c>
      <c r="Q32" s="348"/>
      <c r="R32" s="349">
        <v>10104</v>
      </c>
      <c r="S32" s="350"/>
      <c r="T32" s="349">
        <v>10104</v>
      </c>
      <c r="U32" s="350"/>
      <c r="V32" s="94">
        <v>10104</v>
      </c>
    </row>
    <row r="33" spans="1:22" ht="48" customHeight="1" thickBot="1" x14ac:dyDescent="0.25">
      <c r="A33" s="245"/>
      <c r="B33" s="256"/>
      <c r="C33" s="250"/>
      <c r="D33" s="249"/>
      <c r="E33" s="251"/>
      <c r="F33" s="252"/>
      <c r="G33" s="251"/>
      <c r="H33" s="252"/>
      <c r="I33" s="246"/>
      <c r="J33" s="247"/>
      <c r="K33" s="248" t="s">
        <v>295</v>
      </c>
      <c r="L33" s="98">
        <v>1</v>
      </c>
      <c r="M33" s="98">
        <v>6</v>
      </c>
      <c r="N33" s="360">
        <v>5110010080</v>
      </c>
      <c r="O33" s="361"/>
      <c r="P33" s="254"/>
      <c r="Q33" s="255">
        <v>0</v>
      </c>
      <c r="R33" s="351">
        <v>10104</v>
      </c>
      <c r="S33" s="352"/>
      <c r="T33" s="351">
        <v>10104</v>
      </c>
      <c r="U33" s="352"/>
      <c r="V33" s="176">
        <v>10104</v>
      </c>
    </row>
    <row r="34" spans="1:22" ht="13.5" customHeight="1" thickBot="1" x14ac:dyDescent="0.25">
      <c r="A34" s="245"/>
      <c r="B34" s="256"/>
      <c r="C34" s="353"/>
      <c r="D34" s="354"/>
      <c r="E34" s="355"/>
      <c r="F34" s="356"/>
      <c r="G34" s="355"/>
      <c r="H34" s="356"/>
      <c r="I34" s="357" t="s">
        <v>63</v>
      </c>
      <c r="J34" s="358"/>
      <c r="K34" s="359"/>
      <c r="L34" s="98">
        <v>1</v>
      </c>
      <c r="M34" s="98">
        <v>6</v>
      </c>
      <c r="N34" s="360">
        <v>5110010080</v>
      </c>
      <c r="O34" s="361"/>
      <c r="P34" s="362">
        <v>540</v>
      </c>
      <c r="Q34" s="363"/>
      <c r="R34" s="351">
        <v>10104</v>
      </c>
      <c r="S34" s="352"/>
      <c r="T34" s="351">
        <v>10104</v>
      </c>
      <c r="U34" s="352"/>
      <c r="V34" s="176">
        <v>10104</v>
      </c>
    </row>
    <row r="35" spans="1:22" ht="36" customHeight="1" thickBot="1" x14ac:dyDescent="0.25">
      <c r="A35" s="309"/>
      <c r="B35" s="310"/>
      <c r="C35" s="368" t="s">
        <v>319</v>
      </c>
      <c r="D35" s="369"/>
      <c r="E35" s="369"/>
      <c r="F35" s="369"/>
      <c r="G35" s="369"/>
      <c r="H35" s="369"/>
      <c r="I35" s="369"/>
      <c r="J35" s="369"/>
      <c r="K35" s="370"/>
      <c r="L35" s="174">
        <v>1</v>
      </c>
      <c r="M35" s="174">
        <v>13</v>
      </c>
      <c r="N35" s="371">
        <v>0</v>
      </c>
      <c r="O35" s="372"/>
      <c r="P35" s="373">
        <v>0</v>
      </c>
      <c r="Q35" s="374"/>
      <c r="R35" s="375">
        <v>488</v>
      </c>
      <c r="S35" s="376"/>
      <c r="T35" s="375">
        <v>0</v>
      </c>
      <c r="U35" s="376"/>
      <c r="V35" s="175">
        <v>0</v>
      </c>
    </row>
    <row r="36" spans="1:22" ht="32.25" customHeight="1" thickBot="1" x14ac:dyDescent="0.25">
      <c r="A36" s="309"/>
      <c r="B36" s="311"/>
      <c r="C36" s="366"/>
      <c r="D36" s="367"/>
      <c r="E36" s="342" t="s">
        <v>320</v>
      </c>
      <c r="F36" s="343"/>
      <c r="G36" s="343"/>
      <c r="H36" s="343"/>
      <c r="I36" s="343"/>
      <c r="J36" s="343"/>
      <c r="K36" s="344"/>
      <c r="L36" s="85">
        <v>1</v>
      </c>
      <c r="M36" s="85">
        <v>13</v>
      </c>
      <c r="N36" s="377">
        <v>7700000000</v>
      </c>
      <c r="O36" s="378"/>
      <c r="P36" s="379">
        <v>0</v>
      </c>
      <c r="Q36" s="380"/>
      <c r="R36" s="364">
        <v>488</v>
      </c>
      <c r="S36" s="365"/>
      <c r="T36" s="364">
        <v>0</v>
      </c>
      <c r="U36" s="365"/>
      <c r="V36" s="94">
        <v>0</v>
      </c>
    </row>
    <row r="37" spans="1:22" ht="29.25" customHeight="1" thickBot="1" x14ac:dyDescent="0.25">
      <c r="A37" s="309"/>
      <c r="B37" s="311"/>
      <c r="C37" s="366"/>
      <c r="D37" s="367"/>
      <c r="E37" s="340"/>
      <c r="F37" s="341"/>
      <c r="G37" s="342" t="s">
        <v>321</v>
      </c>
      <c r="H37" s="343"/>
      <c r="I37" s="343"/>
      <c r="J37" s="343"/>
      <c r="K37" s="344"/>
      <c r="L37" s="85">
        <v>1</v>
      </c>
      <c r="M37" s="85">
        <v>13</v>
      </c>
      <c r="N37" s="345">
        <v>7700095100</v>
      </c>
      <c r="O37" s="346"/>
      <c r="P37" s="347">
        <v>0</v>
      </c>
      <c r="Q37" s="348"/>
      <c r="R37" s="349">
        <v>488</v>
      </c>
      <c r="S37" s="350"/>
      <c r="T37" s="349">
        <v>0</v>
      </c>
      <c r="U37" s="350"/>
      <c r="V37" s="94">
        <v>0</v>
      </c>
    </row>
    <row r="38" spans="1:22" ht="13.5" customHeight="1" thickBot="1" x14ac:dyDescent="0.25">
      <c r="A38" s="309"/>
      <c r="B38" s="310"/>
      <c r="C38" s="353"/>
      <c r="D38" s="354"/>
      <c r="E38" s="355"/>
      <c r="F38" s="356"/>
      <c r="G38" s="355"/>
      <c r="H38" s="356"/>
      <c r="I38" s="357" t="s">
        <v>275</v>
      </c>
      <c r="J38" s="358"/>
      <c r="K38" s="359"/>
      <c r="L38" s="98">
        <v>1</v>
      </c>
      <c r="M38" s="98">
        <v>13</v>
      </c>
      <c r="N38" s="360">
        <v>7700095100</v>
      </c>
      <c r="O38" s="361"/>
      <c r="P38" s="362">
        <v>850</v>
      </c>
      <c r="Q38" s="363"/>
      <c r="R38" s="351">
        <v>488</v>
      </c>
      <c r="S38" s="352"/>
      <c r="T38" s="351">
        <v>0</v>
      </c>
      <c r="U38" s="352"/>
      <c r="V38" s="176">
        <v>0</v>
      </c>
    </row>
    <row r="39" spans="1:22" ht="20.25" customHeight="1" thickBot="1" x14ac:dyDescent="0.25">
      <c r="A39" s="228"/>
      <c r="B39" s="470" t="s">
        <v>78</v>
      </c>
      <c r="C39" s="471"/>
      <c r="D39" s="471"/>
      <c r="E39" s="471"/>
      <c r="F39" s="471"/>
      <c r="G39" s="471"/>
      <c r="H39" s="471"/>
      <c r="I39" s="471"/>
      <c r="J39" s="471"/>
      <c r="K39" s="472"/>
      <c r="L39" s="90">
        <v>2</v>
      </c>
      <c r="M39" s="90">
        <v>0</v>
      </c>
      <c r="N39" s="499">
        <v>0</v>
      </c>
      <c r="O39" s="500"/>
      <c r="P39" s="501">
        <v>0</v>
      </c>
      <c r="Q39" s="502"/>
      <c r="R39" s="406">
        <f>R40</f>
        <v>89900</v>
      </c>
      <c r="S39" s="407"/>
      <c r="T39" s="406">
        <f>T43</f>
        <v>89900</v>
      </c>
      <c r="U39" s="407"/>
      <c r="V39" s="96">
        <f>V43</f>
        <v>89900</v>
      </c>
    </row>
    <row r="40" spans="1:22" ht="23.25" customHeight="1" thickBot="1" x14ac:dyDescent="0.25">
      <c r="A40" s="228"/>
      <c r="B40" s="402"/>
      <c r="C40" s="404"/>
      <c r="D40" s="473" t="s">
        <v>79</v>
      </c>
      <c r="E40" s="471"/>
      <c r="F40" s="471"/>
      <c r="G40" s="471"/>
      <c r="H40" s="471"/>
      <c r="I40" s="471"/>
      <c r="J40" s="471"/>
      <c r="K40" s="472"/>
      <c r="L40" s="90">
        <v>2</v>
      </c>
      <c r="M40" s="90">
        <v>3</v>
      </c>
      <c r="N40" s="499">
        <v>0</v>
      </c>
      <c r="O40" s="500"/>
      <c r="P40" s="501">
        <v>0</v>
      </c>
      <c r="Q40" s="502"/>
      <c r="R40" s="406">
        <f>R41</f>
        <v>89900</v>
      </c>
      <c r="S40" s="407"/>
      <c r="T40" s="406">
        <f>T43</f>
        <v>89900</v>
      </c>
      <c r="U40" s="407"/>
      <c r="V40" s="96">
        <f>V43</f>
        <v>89900</v>
      </c>
    </row>
    <row r="41" spans="1:22" ht="40.5" customHeight="1" thickBot="1" x14ac:dyDescent="0.25">
      <c r="A41" s="228"/>
      <c r="B41" s="402"/>
      <c r="C41" s="404"/>
      <c r="D41" s="405"/>
      <c r="E41" s="404"/>
      <c r="F41" s="474" t="s">
        <v>270</v>
      </c>
      <c r="G41" s="475"/>
      <c r="H41" s="475"/>
      <c r="I41" s="475"/>
      <c r="J41" s="475"/>
      <c r="K41" s="476"/>
      <c r="L41" s="91">
        <v>2</v>
      </c>
      <c r="M41" s="91">
        <v>3</v>
      </c>
      <c r="N41" s="460">
        <v>5100000000</v>
      </c>
      <c r="O41" s="461"/>
      <c r="P41" s="462">
        <v>0</v>
      </c>
      <c r="Q41" s="463"/>
      <c r="R41" s="349">
        <f>R42</f>
        <v>89900</v>
      </c>
      <c r="S41" s="350"/>
      <c r="T41" s="349">
        <f>T43</f>
        <v>89900</v>
      </c>
      <c r="U41" s="350"/>
      <c r="V41" s="94">
        <f>V43</f>
        <v>89900</v>
      </c>
    </row>
    <row r="42" spans="1:22" ht="30.75" customHeight="1" thickBot="1" x14ac:dyDescent="0.25">
      <c r="A42" s="228"/>
      <c r="B42" s="402"/>
      <c r="C42" s="404"/>
      <c r="D42" s="405"/>
      <c r="E42" s="404"/>
      <c r="F42" s="405"/>
      <c r="G42" s="404"/>
      <c r="H42" s="464" t="s">
        <v>123</v>
      </c>
      <c r="I42" s="465"/>
      <c r="J42" s="465"/>
      <c r="K42" s="466"/>
      <c r="L42" s="290">
        <v>2</v>
      </c>
      <c r="M42" s="290">
        <v>3</v>
      </c>
      <c r="N42" s="460">
        <v>5120000000</v>
      </c>
      <c r="O42" s="461"/>
      <c r="P42" s="462">
        <v>0</v>
      </c>
      <c r="Q42" s="463"/>
      <c r="R42" s="349">
        <f>R43</f>
        <v>89900</v>
      </c>
      <c r="S42" s="350"/>
      <c r="T42" s="349">
        <f>T43</f>
        <v>89900</v>
      </c>
      <c r="U42" s="350"/>
      <c r="V42" s="94">
        <f>V43</f>
        <v>89900</v>
      </c>
    </row>
    <row r="43" spans="1:22" ht="33" customHeight="1" x14ac:dyDescent="0.2">
      <c r="A43" s="394"/>
      <c r="B43" s="443"/>
      <c r="C43" s="370"/>
      <c r="D43" s="368"/>
      <c r="E43" s="370"/>
      <c r="F43" s="368"/>
      <c r="G43" s="370"/>
      <c r="H43" s="464" t="s">
        <v>124</v>
      </c>
      <c r="I43" s="465"/>
      <c r="J43" s="465"/>
      <c r="K43" s="466"/>
      <c r="L43" s="506">
        <v>2</v>
      </c>
      <c r="M43" s="506">
        <v>3</v>
      </c>
      <c r="N43" s="508">
        <v>5120051180</v>
      </c>
      <c r="O43" s="509"/>
      <c r="P43" s="439">
        <v>0</v>
      </c>
      <c r="Q43" s="440"/>
      <c r="R43" s="351">
        <f>R45+R46</f>
        <v>89900</v>
      </c>
      <c r="S43" s="352"/>
      <c r="T43" s="351">
        <f>T45+T46</f>
        <v>89900</v>
      </c>
      <c r="U43" s="352"/>
      <c r="V43" s="410">
        <f>V45+V46</f>
        <v>89900</v>
      </c>
    </row>
    <row r="44" spans="1:22" ht="9.75" customHeight="1" thickBot="1" x14ac:dyDescent="0.25">
      <c r="A44" s="394"/>
      <c r="B44" s="444"/>
      <c r="C44" s="446"/>
      <c r="D44" s="457"/>
      <c r="E44" s="446"/>
      <c r="F44" s="457"/>
      <c r="G44" s="446"/>
      <c r="H44" s="467"/>
      <c r="I44" s="468"/>
      <c r="J44" s="468"/>
      <c r="K44" s="469"/>
      <c r="L44" s="507"/>
      <c r="M44" s="507"/>
      <c r="N44" s="510"/>
      <c r="O44" s="511"/>
      <c r="P44" s="441"/>
      <c r="Q44" s="442"/>
      <c r="R44" s="364"/>
      <c r="S44" s="365"/>
      <c r="T44" s="364"/>
      <c r="U44" s="365"/>
      <c r="V44" s="411"/>
    </row>
    <row r="45" spans="1:22" ht="18" customHeight="1" thickBot="1" x14ac:dyDescent="0.25">
      <c r="A45" s="228"/>
      <c r="B45" s="402"/>
      <c r="C45" s="404"/>
      <c r="D45" s="405"/>
      <c r="E45" s="404"/>
      <c r="F45" s="405"/>
      <c r="G45" s="404"/>
      <c r="H45" s="457"/>
      <c r="I45" s="445"/>
      <c r="J45" s="446"/>
      <c r="K45" s="216" t="s">
        <v>107</v>
      </c>
      <c r="L45" s="91">
        <v>2</v>
      </c>
      <c r="M45" s="91">
        <v>3</v>
      </c>
      <c r="N45" s="460">
        <v>5120051180</v>
      </c>
      <c r="O45" s="461"/>
      <c r="P45" s="462">
        <v>120</v>
      </c>
      <c r="Q45" s="463"/>
      <c r="R45" s="349">
        <v>89492.28</v>
      </c>
      <c r="S45" s="350"/>
      <c r="T45" s="349">
        <v>88900</v>
      </c>
      <c r="U45" s="350"/>
      <c r="V45" s="94">
        <v>88900</v>
      </c>
    </row>
    <row r="46" spans="1:22" ht="13.5" customHeight="1" x14ac:dyDescent="0.2">
      <c r="A46" s="394"/>
      <c r="B46" s="443"/>
      <c r="C46" s="370"/>
      <c r="D46" s="368"/>
      <c r="E46" s="370"/>
      <c r="F46" s="368"/>
      <c r="G46" s="370"/>
      <c r="H46" s="368"/>
      <c r="I46" s="369"/>
      <c r="J46" s="370"/>
      <c r="K46" s="458" t="s">
        <v>110</v>
      </c>
      <c r="L46" s="506">
        <v>2</v>
      </c>
      <c r="M46" s="506">
        <v>3</v>
      </c>
      <c r="N46" s="508">
        <v>5120051180</v>
      </c>
      <c r="O46" s="509"/>
      <c r="P46" s="439">
        <v>240</v>
      </c>
      <c r="Q46" s="440"/>
      <c r="R46" s="351">
        <v>407.72</v>
      </c>
      <c r="S46" s="352"/>
      <c r="T46" s="351">
        <v>1000</v>
      </c>
      <c r="U46" s="352"/>
      <c r="V46" s="410">
        <v>1000</v>
      </c>
    </row>
    <row r="47" spans="1:22" ht="12.75" customHeight="1" thickBot="1" x14ac:dyDescent="0.25">
      <c r="A47" s="394"/>
      <c r="B47" s="444"/>
      <c r="C47" s="446"/>
      <c r="D47" s="457"/>
      <c r="E47" s="446"/>
      <c r="F47" s="457"/>
      <c r="G47" s="446"/>
      <c r="H47" s="457"/>
      <c r="I47" s="445"/>
      <c r="J47" s="446"/>
      <c r="K47" s="459"/>
      <c r="L47" s="512"/>
      <c r="M47" s="512"/>
      <c r="N47" s="510"/>
      <c r="O47" s="511"/>
      <c r="P47" s="441"/>
      <c r="Q47" s="442"/>
      <c r="R47" s="364"/>
      <c r="S47" s="365"/>
      <c r="T47" s="364"/>
      <c r="U47" s="365"/>
      <c r="V47" s="411"/>
    </row>
    <row r="48" spans="1:22" x14ac:dyDescent="0.2">
      <c r="A48" s="394"/>
      <c r="B48" s="443" t="s">
        <v>80</v>
      </c>
      <c r="C48" s="369"/>
      <c r="D48" s="369"/>
      <c r="E48" s="369"/>
      <c r="F48" s="369"/>
      <c r="G48" s="369"/>
      <c r="H48" s="369"/>
      <c r="I48" s="369"/>
      <c r="J48" s="369"/>
      <c r="K48" s="370"/>
      <c r="L48" s="447">
        <v>3</v>
      </c>
      <c r="M48" s="447">
        <v>0</v>
      </c>
      <c r="N48" s="449">
        <v>0</v>
      </c>
      <c r="O48" s="450"/>
      <c r="P48" s="453">
        <v>0</v>
      </c>
      <c r="Q48" s="454"/>
      <c r="R48" s="416">
        <f>R50+R56</f>
        <v>50877.43</v>
      </c>
      <c r="S48" s="417"/>
      <c r="T48" s="416">
        <v>70000</v>
      </c>
      <c r="U48" s="417"/>
      <c r="V48" s="505">
        <v>70000</v>
      </c>
    </row>
    <row r="49" spans="1:22" ht="13.5" customHeight="1" thickBot="1" x14ac:dyDescent="0.25">
      <c r="A49" s="394"/>
      <c r="B49" s="444"/>
      <c r="C49" s="445"/>
      <c r="D49" s="445"/>
      <c r="E49" s="445"/>
      <c r="F49" s="445"/>
      <c r="G49" s="445"/>
      <c r="H49" s="445"/>
      <c r="I49" s="445"/>
      <c r="J49" s="445"/>
      <c r="K49" s="446"/>
      <c r="L49" s="448"/>
      <c r="M49" s="448"/>
      <c r="N49" s="451"/>
      <c r="O49" s="452"/>
      <c r="P49" s="455"/>
      <c r="Q49" s="456"/>
      <c r="R49" s="479"/>
      <c r="S49" s="480"/>
      <c r="T49" s="479"/>
      <c r="U49" s="480"/>
      <c r="V49" s="482"/>
    </row>
    <row r="50" spans="1:22" ht="18.75" customHeight="1" thickBot="1" x14ac:dyDescent="0.25">
      <c r="A50" s="228"/>
      <c r="B50" s="240"/>
      <c r="C50" s="405" t="s">
        <v>263</v>
      </c>
      <c r="D50" s="403"/>
      <c r="E50" s="403"/>
      <c r="F50" s="403"/>
      <c r="G50" s="403"/>
      <c r="H50" s="403"/>
      <c r="I50" s="403"/>
      <c r="J50" s="403"/>
      <c r="K50" s="404"/>
      <c r="L50" s="92">
        <v>3</v>
      </c>
      <c r="M50" s="92">
        <v>10</v>
      </c>
      <c r="N50" s="451">
        <v>0</v>
      </c>
      <c r="O50" s="452"/>
      <c r="P50" s="412">
        <v>0</v>
      </c>
      <c r="Q50" s="413"/>
      <c r="R50" s="479">
        <f>R51</f>
        <v>40877.43</v>
      </c>
      <c r="S50" s="480"/>
      <c r="T50" s="479">
        <v>60000</v>
      </c>
      <c r="U50" s="480"/>
      <c r="V50" s="96">
        <v>60000</v>
      </c>
    </row>
    <row r="51" spans="1:22" ht="44.25" customHeight="1" thickBot="1" x14ac:dyDescent="0.25">
      <c r="A51" s="228"/>
      <c r="B51" s="240"/>
      <c r="C51" s="366"/>
      <c r="D51" s="367"/>
      <c r="E51" s="342" t="s">
        <v>270</v>
      </c>
      <c r="F51" s="343"/>
      <c r="G51" s="343"/>
      <c r="H51" s="343"/>
      <c r="I51" s="343"/>
      <c r="J51" s="343"/>
      <c r="K51" s="344"/>
      <c r="L51" s="85">
        <v>3</v>
      </c>
      <c r="M51" s="85">
        <v>10</v>
      </c>
      <c r="N51" s="345">
        <v>5100000000</v>
      </c>
      <c r="O51" s="346"/>
      <c r="P51" s="347">
        <v>0</v>
      </c>
      <c r="Q51" s="348"/>
      <c r="R51" s="349">
        <f>R52</f>
        <v>40877.43</v>
      </c>
      <c r="S51" s="350"/>
      <c r="T51" s="349">
        <v>60000</v>
      </c>
      <c r="U51" s="350"/>
      <c r="V51" s="94">
        <v>60000</v>
      </c>
    </row>
    <row r="52" spans="1:22" ht="33.75" customHeight="1" thickBot="1" x14ac:dyDescent="0.25">
      <c r="A52" s="228"/>
      <c r="B52" s="239"/>
      <c r="C52" s="353"/>
      <c r="D52" s="354"/>
      <c r="E52" s="355"/>
      <c r="F52" s="356"/>
      <c r="G52" s="357" t="s">
        <v>276</v>
      </c>
      <c r="H52" s="358"/>
      <c r="I52" s="358"/>
      <c r="J52" s="358"/>
      <c r="K52" s="359"/>
      <c r="L52" s="98">
        <v>3</v>
      </c>
      <c r="M52" s="98">
        <v>10</v>
      </c>
      <c r="N52" s="336">
        <v>5130000000</v>
      </c>
      <c r="O52" s="337"/>
      <c r="P52" s="503">
        <v>0</v>
      </c>
      <c r="Q52" s="504"/>
      <c r="R52" s="338">
        <f>R53</f>
        <v>40877.43</v>
      </c>
      <c r="S52" s="339"/>
      <c r="T52" s="338">
        <v>60000</v>
      </c>
      <c r="U52" s="339"/>
      <c r="V52" s="176">
        <v>60000</v>
      </c>
    </row>
    <row r="53" spans="1:22" ht="32.25" customHeight="1" thickBot="1" x14ac:dyDescent="0.25">
      <c r="A53" s="228"/>
      <c r="B53" s="240"/>
      <c r="C53" s="366"/>
      <c r="D53" s="367"/>
      <c r="E53" s="340"/>
      <c r="F53" s="341"/>
      <c r="G53" s="342" t="s">
        <v>277</v>
      </c>
      <c r="H53" s="343"/>
      <c r="I53" s="343"/>
      <c r="J53" s="343"/>
      <c r="K53" s="344"/>
      <c r="L53" s="85">
        <v>3</v>
      </c>
      <c r="M53" s="85">
        <v>10</v>
      </c>
      <c r="N53" s="377">
        <v>5130095020</v>
      </c>
      <c r="O53" s="378"/>
      <c r="P53" s="379">
        <v>0</v>
      </c>
      <c r="Q53" s="380"/>
      <c r="R53" s="364">
        <f>R54</f>
        <v>40877.43</v>
      </c>
      <c r="S53" s="365"/>
      <c r="T53" s="364">
        <v>60000</v>
      </c>
      <c r="U53" s="365"/>
      <c r="V53" s="94">
        <v>60000</v>
      </c>
    </row>
    <row r="54" spans="1:22" x14ac:dyDescent="0.2">
      <c r="A54" s="394"/>
      <c r="B54" s="428"/>
      <c r="C54" s="353"/>
      <c r="D54" s="354"/>
      <c r="E54" s="355"/>
      <c r="F54" s="356"/>
      <c r="G54" s="434"/>
      <c r="H54" s="357" t="s">
        <v>115</v>
      </c>
      <c r="I54" s="358"/>
      <c r="J54" s="358"/>
      <c r="K54" s="359"/>
      <c r="L54" s="418">
        <v>3</v>
      </c>
      <c r="M54" s="418">
        <v>10</v>
      </c>
      <c r="N54" s="360">
        <v>5130095020</v>
      </c>
      <c r="O54" s="361"/>
      <c r="P54" s="420">
        <v>240</v>
      </c>
      <c r="Q54" s="421"/>
      <c r="R54" s="351">
        <v>40877.43</v>
      </c>
      <c r="S54" s="352"/>
      <c r="T54" s="351">
        <v>60000</v>
      </c>
      <c r="U54" s="352"/>
      <c r="V54" s="410">
        <v>60000</v>
      </c>
    </row>
    <row r="55" spans="1:22" ht="13.5" customHeight="1" thickBot="1" x14ac:dyDescent="0.25">
      <c r="A55" s="394"/>
      <c r="B55" s="429"/>
      <c r="C55" s="430"/>
      <c r="D55" s="431"/>
      <c r="E55" s="432"/>
      <c r="F55" s="433"/>
      <c r="G55" s="435"/>
      <c r="H55" s="436"/>
      <c r="I55" s="437"/>
      <c r="J55" s="437"/>
      <c r="K55" s="438"/>
      <c r="L55" s="419"/>
      <c r="M55" s="419"/>
      <c r="N55" s="377"/>
      <c r="O55" s="378"/>
      <c r="P55" s="422"/>
      <c r="Q55" s="423"/>
      <c r="R55" s="364"/>
      <c r="S55" s="365"/>
      <c r="T55" s="364"/>
      <c r="U55" s="365"/>
      <c r="V55" s="411"/>
    </row>
    <row r="56" spans="1:22" ht="29.25" customHeight="1" thickBot="1" x14ac:dyDescent="0.25">
      <c r="A56" s="228"/>
      <c r="B56" s="240"/>
      <c r="C56" s="366"/>
      <c r="D56" s="367"/>
      <c r="E56" s="340"/>
      <c r="F56" s="341"/>
      <c r="G56" s="241"/>
      <c r="H56" s="405" t="s">
        <v>81</v>
      </c>
      <c r="I56" s="403"/>
      <c r="J56" s="403"/>
      <c r="K56" s="404"/>
      <c r="L56" s="92">
        <v>3</v>
      </c>
      <c r="M56" s="92">
        <v>14</v>
      </c>
      <c r="N56" s="408">
        <v>0</v>
      </c>
      <c r="O56" s="409"/>
      <c r="P56" s="426">
        <v>0</v>
      </c>
      <c r="Q56" s="427"/>
      <c r="R56" s="406">
        <v>10000</v>
      </c>
      <c r="S56" s="407"/>
      <c r="T56" s="406">
        <v>10000</v>
      </c>
      <c r="U56" s="407"/>
      <c r="V56" s="96">
        <v>10000</v>
      </c>
    </row>
    <row r="57" spans="1:22" x14ac:dyDescent="0.2">
      <c r="A57" s="394"/>
      <c r="B57" s="428"/>
      <c r="C57" s="353"/>
      <c r="D57" s="354"/>
      <c r="E57" s="355"/>
      <c r="F57" s="356"/>
      <c r="G57" s="434"/>
      <c r="H57" s="357" t="s">
        <v>122</v>
      </c>
      <c r="I57" s="358"/>
      <c r="J57" s="358"/>
      <c r="K57" s="359"/>
      <c r="L57" s="418">
        <v>3</v>
      </c>
      <c r="M57" s="418">
        <v>14</v>
      </c>
      <c r="N57" s="360">
        <v>7700000000</v>
      </c>
      <c r="O57" s="361"/>
      <c r="P57" s="420">
        <v>0</v>
      </c>
      <c r="Q57" s="421"/>
      <c r="R57" s="351">
        <v>10000</v>
      </c>
      <c r="S57" s="352"/>
      <c r="T57" s="351">
        <v>10000</v>
      </c>
      <c r="U57" s="352"/>
      <c r="V57" s="410">
        <v>10000</v>
      </c>
    </row>
    <row r="58" spans="1:22" ht="7.5" customHeight="1" thickBot="1" x14ac:dyDescent="0.25">
      <c r="A58" s="394"/>
      <c r="B58" s="429"/>
      <c r="C58" s="430"/>
      <c r="D58" s="431"/>
      <c r="E58" s="432"/>
      <c r="F58" s="433"/>
      <c r="G58" s="435"/>
      <c r="H58" s="436"/>
      <c r="I58" s="437"/>
      <c r="J58" s="437"/>
      <c r="K58" s="438"/>
      <c r="L58" s="419"/>
      <c r="M58" s="419"/>
      <c r="N58" s="377"/>
      <c r="O58" s="378"/>
      <c r="P58" s="422"/>
      <c r="Q58" s="423"/>
      <c r="R58" s="364"/>
      <c r="S58" s="365"/>
      <c r="T58" s="364"/>
      <c r="U58" s="365"/>
      <c r="V58" s="411"/>
    </row>
    <row r="59" spans="1:22" ht="13.5" thickBot="1" x14ac:dyDescent="0.25">
      <c r="A59" s="228"/>
      <c r="B59" s="240"/>
      <c r="C59" s="366"/>
      <c r="D59" s="367"/>
      <c r="E59" s="340"/>
      <c r="F59" s="341"/>
      <c r="G59" s="241"/>
      <c r="H59" s="342" t="s">
        <v>125</v>
      </c>
      <c r="I59" s="343"/>
      <c r="J59" s="343"/>
      <c r="K59" s="344"/>
      <c r="L59" s="85">
        <v>3</v>
      </c>
      <c r="M59" s="85">
        <v>14</v>
      </c>
      <c r="N59" s="345">
        <v>7700020040</v>
      </c>
      <c r="O59" s="346"/>
      <c r="P59" s="424">
        <v>0</v>
      </c>
      <c r="Q59" s="425"/>
      <c r="R59" s="349">
        <v>10000</v>
      </c>
      <c r="S59" s="350"/>
      <c r="T59" s="349">
        <v>10000</v>
      </c>
      <c r="U59" s="350"/>
      <c r="V59" s="94">
        <v>10000</v>
      </c>
    </row>
    <row r="60" spans="1:22" x14ac:dyDescent="0.2">
      <c r="A60" s="394"/>
      <c r="B60" s="428"/>
      <c r="C60" s="353"/>
      <c r="D60" s="354"/>
      <c r="E60" s="355"/>
      <c r="F60" s="356"/>
      <c r="G60" s="434"/>
      <c r="H60" s="357" t="s">
        <v>115</v>
      </c>
      <c r="I60" s="358"/>
      <c r="J60" s="358"/>
      <c r="K60" s="359"/>
      <c r="L60" s="418">
        <v>3</v>
      </c>
      <c r="M60" s="418">
        <v>14</v>
      </c>
      <c r="N60" s="360">
        <v>7700020040</v>
      </c>
      <c r="O60" s="361"/>
      <c r="P60" s="420">
        <v>240</v>
      </c>
      <c r="Q60" s="421"/>
      <c r="R60" s="351">
        <v>10000</v>
      </c>
      <c r="S60" s="352"/>
      <c r="T60" s="351">
        <v>10000</v>
      </c>
      <c r="U60" s="352"/>
      <c r="V60" s="410">
        <v>10000</v>
      </c>
    </row>
    <row r="61" spans="1:22" ht="13.5" thickBot="1" x14ac:dyDescent="0.25">
      <c r="A61" s="394"/>
      <c r="B61" s="429"/>
      <c r="C61" s="430"/>
      <c r="D61" s="431"/>
      <c r="E61" s="432"/>
      <c r="F61" s="433"/>
      <c r="G61" s="435"/>
      <c r="H61" s="436"/>
      <c r="I61" s="437"/>
      <c r="J61" s="437"/>
      <c r="K61" s="438"/>
      <c r="L61" s="419"/>
      <c r="M61" s="419"/>
      <c r="N61" s="377"/>
      <c r="O61" s="378"/>
      <c r="P61" s="422"/>
      <c r="Q61" s="423"/>
      <c r="R61" s="364"/>
      <c r="S61" s="365"/>
      <c r="T61" s="364"/>
      <c r="U61" s="365"/>
      <c r="V61" s="411"/>
    </row>
    <row r="62" spans="1:22" ht="13.5" thickBot="1" x14ac:dyDescent="0.25">
      <c r="A62" s="228"/>
      <c r="B62" s="402" t="s">
        <v>82</v>
      </c>
      <c r="C62" s="403"/>
      <c r="D62" s="403"/>
      <c r="E62" s="403"/>
      <c r="F62" s="403"/>
      <c r="G62" s="403"/>
      <c r="H62" s="403"/>
      <c r="I62" s="403"/>
      <c r="J62" s="403"/>
      <c r="K62" s="404"/>
      <c r="L62" s="92">
        <v>4</v>
      </c>
      <c r="M62" s="92">
        <v>0</v>
      </c>
      <c r="N62" s="408">
        <v>0</v>
      </c>
      <c r="O62" s="409"/>
      <c r="P62" s="412">
        <v>0</v>
      </c>
      <c r="Q62" s="413"/>
      <c r="R62" s="416">
        <f>R63</f>
        <v>575208.46</v>
      </c>
      <c r="S62" s="417"/>
      <c r="T62" s="416">
        <f>T63</f>
        <v>468000</v>
      </c>
      <c r="U62" s="417"/>
      <c r="V62" s="96">
        <f>V67</f>
        <v>667200</v>
      </c>
    </row>
    <row r="63" spans="1:22" ht="13.5" thickBot="1" x14ac:dyDescent="0.25">
      <c r="A63" s="228"/>
      <c r="B63" s="240"/>
      <c r="C63" s="405" t="s">
        <v>83</v>
      </c>
      <c r="D63" s="403"/>
      <c r="E63" s="403"/>
      <c r="F63" s="403"/>
      <c r="G63" s="403"/>
      <c r="H63" s="403"/>
      <c r="I63" s="403"/>
      <c r="J63" s="403"/>
      <c r="K63" s="404"/>
      <c r="L63" s="92">
        <v>4</v>
      </c>
      <c r="M63" s="92">
        <v>9</v>
      </c>
      <c r="N63" s="408">
        <v>0</v>
      </c>
      <c r="O63" s="409"/>
      <c r="P63" s="412">
        <v>0</v>
      </c>
      <c r="Q63" s="413"/>
      <c r="R63" s="416">
        <f>R67</f>
        <v>575208.46</v>
      </c>
      <c r="S63" s="417"/>
      <c r="T63" s="406">
        <f>T64</f>
        <v>468000</v>
      </c>
      <c r="U63" s="407"/>
      <c r="V63" s="96">
        <f>V67</f>
        <v>667200</v>
      </c>
    </row>
    <row r="64" spans="1:22" ht="40.5" customHeight="1" thickBot="1" x14ac:dyDescent="0.25">
      <c r="A64" s="228"/>
      <c r="B64" s="240"/>
      <c r="C64" s="366"/>
      <c r="D64" s="367"/>
      <c r="E64" s="342" t="s">
        <v>291</v>
      </c>
      <c r="F64" s="343"/>
      <c r="G64" s="343"/>
      <c r="H64" s="343"/>
      <c r="I64" s="343"/>
      <c r="J64" s="343"/>
      <c r="K64" s="344"/>
      <c r="L64" s="85">
        <v>4</v>
      </c>
      <c r="M64" s="85">
        <v>9</v>
      </c>
      <c r="N64" s="345">
        <v>5100000000</v>
      </c>
      <c r="O64" s="346"/>
      <c r="P64" s="347">
        <v>0</v>
      </c>
      <c r="Q64" s="348"/>
      <c r="R64" s="351">
        <f>R67</f>
        <v>575208.46</v>
      </c>
      <c r="S64" s="352"/>
      <c r="T64" s="349">
        <f>T65</f>
        <v>468000</v>
      </c>
      <c r="U64" s="350"/>
      <c r="V64" s="94">
        <f>V67</f>
        <v>667200</v>
      </c>
    </row>
    <row r="65" spans="1:22" ht="30.75" customHeight="1" thickBot="1" x14ac:dyDescent="0.25">
      <c r="A65" s="228"/>
      <c r="B65" s="239"/>
      <c r="C65" s="353"/>
      <c r="D65" s="354"/>
      <c r="E65" s="355"/>
      <c r="F65" s="356"/>
      <c r="G65" s="357" t="s">
        <v>272</v>
      </c>
      <c r="H65" s="358"/>
      <c r="I65" s="358"/>
      <c r="J65" s="358"/>
      <c r="K65" s="359"/>
      <c r="L65" s="89">
        <v>4</v>
      </c>
      <c r="M65" s="89">
        <v>9</v>
      </c>
      <c r="N65" s="360">
        <v>5140000000</v>
      </c>
      <c r="O65" s="361"/>
      <c r="P65" s="362">
        <v>0</v>
      </c>
      <c r="Q65" s="363"/>
      <c r="R65" s="351">
        <f>R63</f>
        <v>575208.46</v>
      </c>
      <c r="S65" s="352"/>
      <c r="T65" s="349">
        <f>T66</f>
        <v>468000</v>
      </c>
      <c r="U65" s="350"/>
      <c r="V65" s="94">
        <f>V67</f>
        <v>667200</v>
      </c>
    </row>
    <row r="66" spans="1:22" ht="30.75" customHeight="1" thickBot="1" x14ac:dyDescent="0.25">
      <c r="A66" s="228"/>
      <c r="B66" s="240"/>
      <c r="C66" s="366"/>
      <c r="D66" s="367"/>
      <c r="E66" s="340"/>
      <c r="F66" s="341"/>
      <c r="G66" s="342" t="s">
        <v>292</v>
      </c>
      <c r="H66" s="343"/>
      <c r="I66" s="343"/>
      <c r="J66" s="343"/>
      <c r="K66" s="344"/>
      <c r="L66" s="85">
        <v>4</v>
      </c>
      <c r="M66" s="85">
        <v>9</v>
      </c>
      <c r="N66" s="345">
        <v>5140095280</v>
      </c>
      <c r="O66" s="346"/>
      <c r="P66" s="347">
        <v>0</v>
      </c>
      <c r="Q66" s="348"/>
      <c r="R66" s="351">
        <f>R65</f>
        <v>575208.46</v>
      </c>
      <c r="S66" s="352"/>
      <c r="T66" s="349">
        <f>T67</f>
        <v>468000</v>
      </c>
      <c r="U66" s="350"/>
      <c r="V66" s="94">
        <f>V67</f>
        <v>667200</v>
      </c>
    </row>
    <row r="67" spans="1:22" x14ac:dyDescent="0.2">
      <c r="A67" s="394"/>
      <c r="B67" s="428"/>
      <c r="C67" s="353"/>
      <c r="D67" s="354"/>
      <c r="E67" s="355"/>
      <c r="F67" s="356"/>
      <c r="G67" s="434"/>
      <c r="H67" s="357" t="s">
        <v>115</v>
      </c>
      <c r="I67" s="358"/>
      <c r="J67" s="358"/>
      <c r="K67" s="359"/>
      <c r="L67" s="418">
        <v>4</v>
      </c>
      <c r="M67" s="418">
        <v>9</v>
      </c>
      <c r="N67" s="360">
        <v>5140095280</v>
      </c>
      <c r="O67" s="361"/>
      <c r="P67" s="362">
        <v>240</v>
      </c>
      <c r="Q67" s="363"/>
      <c r="R67" s="351">
        <v>575208.46</v>
      </c>
      <c r="S67" s="352"/>
      <c r="T67" s="351">
        <v>468000</v>
      </c>
      <c r="U67" s="352"/>
      <c r="V67" s="410">
        <v>667200</v>
      </c>
    </row>
    <row r="68" spans="1:22" ht="13.5" thickBot="1" x14ac:dyDescent="0.25">
      <c r="A68" s="394"/>
      <c r="B68" s="429"/>
      <c r="C68" s="430"/>
      <c r="D68" s="431"/>
      <c r="E68" s="432"/>
      <c r="F68" s="433"/>
      <c r="G68" s="435"/>
      <c r="H68" s="436"/>
      <c r="I68" s="437"/>
      <c r="J68" s="437"/>
      <c r="K68" s="438"/>
      <c r="L68" s="419"/>
      <c r="M68" s="419"/>
      <c r="N68" s="377"/>
      <c r="O68" s="378"/>
      <c r="P68" s="379"/>
      <c r="Q68" s="380"/>
      <c r="R68" s="364"/>
      <c r="S68" s="365"/>
      <c r="T68" s="364"/>
      <c r="U68" s="365"/>
      <c r="V68" s="411"/>
    </row>
    <row r="69" spans="1:22" ht="13.5" thickBot="1" x14ac:dyDescent="0.25">
      <c r="A69" s="228"/>
      <c r="B69" s="402" t="s">
        <v>278</v>
      </c>
      <c r="C69" s="403"/>
      <c r="D69" s="403"/>
      <c r="E69" s="403"/>
      <c r="F69" s="403"/>
      <c r="G69" s="403"/>
      <c r="H69" s="403"/>
      <c r="I69" s="403"/>
      <c r="J69" s="403"/>
      <c r="K69" s="404"/>
      <c r="L69" s="92">
        <v>5</v>
      </c>
      <c r="M69" s="92">
        <v>0</v>
      </c>
      <c r="N69" s="408">
        <v>0</v>
      </c>
      <c r="O69" s="409"/>
      <c r="P69" s="412">
        <v>0</v>
      </c>
      <c r="Q69" s="413"/>
      <c r="R69" s="414">
        <f>R74</f>
        <v>52619.02</v>
      </c>
      <c r="S69" s="415"/>
      <c r="T69" s="406">
        <v>100000</v>
      </c>
      <c r="U69" s="407"/>
      <c r="V69" s="96">
        <f>V71</f>
        <v>100000</v>
      </c>
    </row>
    <row r="70" spans="1:22" ht="13.5" thickBot="1" x14ac:dyDescent="0.25">
      <c r="A70" s="228"/>
      <c r="B70" s="240"/>
      <c r="C70" s="405" t="s">
        <v>267</v>
      </c>
      <c r="D70" s="403"/>
      <c r="E70" s="403"/>
      <c r="F70" s="403"/>
      <c r="G70" s="403"/>
      <c r="H70" s="403"/>
      <c r="I70" s="403"/>
      <c r="J70" s="403"/>
      <c r="K70" s="404"/>
      <c r="L70" s="92">
        <v>5</v>
      </c>
      <c r="M70" s="92">
        <v>3</v>
      </c>
      <c r="N70" s="408">
        <v>0</v>
      </c>
      <c r="O70" s="409"/>
      <c r="P70" s="412">
        <v>0</v>
      </c>
      <c r="Q70" s="413"/>
      <c r="R70" s="414">
        <f>R74</f>
        <v>52619.02</v>
      </c>
      <c r="S70" s="415"/>
      <c r="T70" s="406">
        <v>100000</v>
      </c>
      <c r="U70" s="407"/>
      <c r="V70" s="96">
        <f>V71</f>
        <v>100000</v>
      </c>
    </row>
    <row r="71" spans="1:22" ht="38.25" customHeight="1" thickBot="1" x14ac:dyDescent="0.25">
      <c r="A71" s="228"/>
      <c r="B71" s="240"/>
      <c r="C71" s="366"/>
      <c r="D71" s="367"/>
      <c r="E71" s="342" t="s">
        <v>270</v>
      </c>
      <c r="F71" s="343"/>
      <c r="G71" s="343"/>
      <c r="H71" s="343"/>
      <c r="I71" s="343"/>
      <c r="J71" s="343"/>
      <c r="K71" s="344"/>
      <c r="L71" s="85">
        <v>5</v>
      </c>
      <c r="M71" s="85">
        <v>3</v>
      </c>
      <c r="N71" s="345">
        <v>5100000000</v>
      </c>
      <c r="O71" s="346"/>
      <c r="P71" s="347">
        <v>0</v>
      </c>
      <c r="Q71" s="348"/>
      <c r="R71" s="349">
        <f>R74</f>
        <v>52619.02</v>
      </c>
      <c r="S71" s="350"/>
      <c r="T71" s="349">
        <v>100000</v>
      </c>
      <c r="U71" s="350"/>
      <c r="V71" s="94">
        <v>100000</v>
      </c>
    </row>
    <row r="72" spans="1:22" ht="30.75" customHeight="1" thickBot="1" x14ac:dyDescent="0.25">
      <c r="A72" s="228"/>
      <c r="B72" s="240"/>
      <c r="C72" s="366"/>
      <c r="D72" s="367"/>
      <c r="E72" s="342" t="s">
        <v>279</v>
      </c>
      <c r="F72" s="343"/>
      <c r="G72" s="343"/>
      <c r="H72" s="343"/>
      <c r="I72" s="343"/>
      <c r="J72" s="343"/>
      <c r="K72" s="344"/>
      <c r="L72" s="85">
        <v>5</v>
      </c>
      <c r="M72" s="85">
        <v>3</v>
      </c>
      <c r="N72" s="345">
        <v>5150000000</v>
      </c>
      <c r="O72" s="346"/>
      <c r="P72" s="347">
        <v>0</v>
      </c>
      <c r="Q72" s="348"/>
      <c r="R72" s="349">
        <f>R74</f>
        <v>52619.02</v>
      </c>
      <c r="S72" s="350"/>
      <c r="T72" s="349">
        <v>100000</v>
      </c>
      <c r="U72" s="350"/>
      <c r="V72" s="94">
        <v>100000</v>
      </c>
    </row>
    <row r="73" spans="1:22" ht="27" customHeight="1" thickBot="1" x14ac:dyDescent="0.25">
      <c r="A73" s="228"/>
      <c r="B73" s="240"/>
      <c r="C73" s="366"/>
      <c r="D73" s="367"/>
      <c r="E73" s="342" t="s">
        <v>280</v>
      </c>
      <c r="F73" s="343"/>
      <c r="G73" s="343"/>
      <c r="H73" s="343"/>
      <c r="I73" s="343"/>
      <c r="J73" s="343"/>
      <c r="K73" s="344"/>
      <c r="L73" s="85">
        <v>5</v>
      </c>
      <c r="M73" s="85">
        <v>3</v>
      </c>
      <c r="N73" s="345">
        <v>5150095310</v>
      </c>
      <c r="O73" s="346"/>
      <c r="P73" s="347">
        <v>0</v>
      </c>
      <c r="Q73" s="348"/>
      <c r="R73" s="349">
        <f>R74</f>
        <v>52619.02</v>
      </c>
      <c r="S73" s="350"/>
      <c r="T73" s="349">
        <v>100000</v>
      </c>
      <c r="U73" s="350"/>
      <c r="V73" s="94">
        <v>100000</v>
      </c>
    </row>
    <row r="74" spans="1:22" ht="25.5" customHeight="1" thickBot="1" x14ac:dyDescent="0.25">
      <c r="A74" s="228"/>
      <c r="B74" s="240"/>
      <c r="C74" s="366"/>
      <c r="D74" s="367"/>
      <c r="E74" s="342" t="s">
        <v>115</v>
      </c>
      <c r="F74" s="343"/>
      <c r="G74" s="343"/>
      <c r="H74" s="343"/>
      <c r="I74" s="343"/>
      <c r="J74" s="343"/>
      <c r="K74" s="344"/>
      <c r="L74" s="85">
        <v>5</v>
      </c>
      <c r="M74" s="85">
        <v>3</v>
      </c>
      <c r="N74" s="345">
        <v>5150095310</v>
      </c>
      <c r="O74" s="346"/>
      <c r="P74" s="347">
        <v>240</v>
      </c>
      <c r="Q74" s="348"/>
      <c r="R74" s="349">
        <v>52619.02</v>
      </c>
      <c r="S74" s="350"/>
      <c r="T74" s="349">
        <v>100000</v>
      </c>
      <c r="U74" s="350"/>
      <c r="V74" s="94">
        <v>100000</v>
      </c>
    </row>
    <row r="75" spans="1:22" ht="13.5" thickBot="1" x14ac:dyDescent="0.25">
      <c r="A75" s="228"/>
      <c r="B75" s="402" t="s">
        <v>84</v>
      </c>
      <c r="C75" s="403"/>
      <c r="D75" s="403"/>
      <c r="E75" s="403"/>
      <c r="F75" s="403"/>
      <c r="G75" s="403"/>
      <c r="H75" s="403"/>
      <c r="I75" s="403"/>
      <c r="J75" s="403"/>
      <c r="K75" s="404"/>
      <c r="L75" s="92">
        <v>8</v>
      </c>
      <c r="M75" s="92">
        <v>0</v>
      </c>
      <c r="N75" s="408">
        <v>0</v>
      </c>
      <c r="O75" s="409"/>
      <c r="P75" s="412">
        <v>0</v>
      </c>
      <c r="Q75" s="413"/>
      <c r="R75" s="406">
        <f>R79+R83+R81</f>
        <v>1501973.71</v>
      </c>
      <c r="S75" s="407"/>
      <c r="T75" s="406">
        <f>T79+T83</f>
        <v>1061118</v>
      </c>
      <c r="U75" s="407"/>
      <c r="V75" s="96">
        <f>V79+V83</f>
        <v>1015218</v>
      </c>
    </row>
    <row r="76" spans="1:22" ht="13.5" thickBot="1" x14ac:dyDescent="0.25">
      <c r="A76" s="228"/>
      <c r="B76" s="240"/>
      <c r="C76" s="405" t="s">
        <v>85</v>
      </c>
      <c r="D76" s="403"/>
      <c r="E76" s="403"/>
      <c r="F76" s="403"/>
      <c r="G76" s="403"/>
      <c r="H76" s="403"/>
      <c r="I76" s="403"/>
      <c r="J76" s="403"/>
      <c r="K76" s="404"/>
      <c r="L76" s="92">
        <v>8</v>
      </c>
      <c r="M76" s="92">
        <v>1</v>
      </c>
      <c r="N76" s="408">
        <v>0</v>
      </c>
      <c r="O76" s="409"/>
      <c r="P76" s="412">
        <v>0</v>
      </c>
      <c r="Q76" s="413"/>
      <c r="R76" s="406">
        <f>R79+R83+R81</f>
        <v>1501973.71</v>
      </c>
      <c r="S76" s="407"/>
      <c r="T76" s="406">
        <f>T80+T84</f>
        <v>1061118</v>
      </c>
      <c r="U76" s="407"/>
      <c r="V76" s="96">
        <f>V80+V84</f>
        <v>1015218</v>
      </c>
    </row>
    <row r="77" spans="1:22" ht="42" customHeight="1" thickBot="1" x14ac:dyDescent="0.25">
      <c r="A77" s="228"/>
      <c r="B77" s="240"/>
      <c r="C77" s="366"/>
      <c r="D77" s="367"/>
      <c r="E77" s="342" t="s">
        <v>270</v>
      </c>
      <c r="F77" s="343"/>
      <c r="G77" s="343"/>
      <c r="H77" s="343"/>
      <c r="I77" s="343"/>
      <c r="J77" s="343"/>
      <c r="K77" s="344"/>
      <c r="L77" s="85">
        <v>8</v>
      </c>
      <c r="M77" s="85">
        <v>1</v>
      </c>
      <c r="N77" s="345">
        <v>5100000000</v>
      </c>
      <c r="O77" s="346"/>
      <c r="P77" s="347">
        <v>0</v>
      </c>
      <c r="Q77" s="348"/>
      <c r="R77" s="349">
        <f>R80+R84+R81</f>
        <v>1501973.71</v>
      </c>
      <c r="S77" s="350"/>
      <c r="T77" s="349">
        <f>T80+T84</f>
        <v>1061118</v>
      </c>
      <c r="U77" s="350"/>
      <c r="V77" s="96">
        <f>V83+V79</f>
        <v>1015218</v>
      </c>
    </row>
    <row r="78" spans="1:22" ht="33" customHeight="1" thickBot="1" x14ac:dyDescent="0.25">
      <c r="A78" s="228"/>
      <c r="B78" s="240"/>
      <c r="C78" s="366"/>
      <c r="D78" s="367"/>
      <c r="E78" s="342" t="s">
        <v>273</v>
      </c>
      <c r="F78" s="343"/>
      <c r="G78" s="343"/>
      <c r="H78" s="343"/>
      <c r="I78" s="343"/>
      <c r="J78" s="343"/>
      <c r="K78" s="344"/>
      <c r="L78" s="85">
        <v>8</v>
      </c>
      <c r="M78" s="85">
        <v>1</v>
      </c>
      <c r="N78" s="345">
        <v>5160000000</v>
      </c>
      <c r="O78" s="346"/>
      <c r="P78" s="347">
        <v>0</v>
      </c>
      <c r="Q78" s="348"/>
      <c r="R78" s="349">
        <f>R79+R83+R81</f>
        <v>1501973.71</v>
      </c>
      <c r="S78" s="350"/>
      <c r="T78" s="349">
        <f>T79+T83</f>
        <v>1061118</v>
      </c>
      <c r="U78" s="350"/>
      <c r="V78" s="94">
        <f>V84+V80</f>
        <v>1015218</v>
      </c>
    </row>
    <row r="79" spans="1:22" ht="42.75" customHeight="1" thickBot="1" x14ac:dyDescent="0.25">
      <c r="A79" s="228"/>
      <c r="B79" s="240"/>
      <c r="C79" s="231"/>
      <c r="D79" s="232"/>
      <c r="E79" s="233"/>
      <c r="F79" s="234"/>
      <c r="G79" s="342" t="s">
        <v>288</v>
      </c>
      <c r="H79" s="343"/>
      <c r="I79" s="343"/>
      <c r="J79" s="343"/>
      <c r="K79" s="344"/>
      <c r="L79" s="85">
        <v>8</v>
      </c>
      <c r="M79" s="85">
        <v>1</v>
      </c>
      <c r="N79" s="345">
        <v>5160075080</v>
      </c>
      <c r="O79" s="346"/>
      <c r="P79" s="347">
        <v>0</v>
      </c>
      <c r="Q79" s="348"/>
      <c r="R79" s="349">
        <v>891700</v>
      </c>
      <c r="S79" s="350"/>
      <c r="T79" s="349">
        <v>891700</v>
      </c>
      <c r="U79" s="350"/>
      <c r="V79" s="94">
        <v>891700</v>
      </c>
    </row>
    <row r="80" spans="1:22" ht="13.5" thickBot="1" x14ac:dyDescent="0.25">
      <c r="A80" s="228"/>
      <c r="B80" s="240"/>
      <c r="C80" s="366"/>
      <c r="D80" s="367"/>
      <c r="E80" s="340"/>
      <c r="F80" s="341"/>
      <c r="G80" s="342" t="s">
        <v>63</v>
      </c>
      <c r="H80" s="343"/>
      <c r="I80" s="343"/>
      <c r="J80" s="343"/>
      <c r="K80" s="344"/>
      <c r="L80" s="85">
        <v>8</v>
      </c>
      <c r="M80" s="85">
        <v>1</v>
      </c>
      <c r="N80" s="345">
        <v>5160075080</v>
      </c>
      <c r="O80" s="346"/>
      <c r="P80" s="347">
        <v>540</v>
      </c>
      <c r="Q80" s="348"/>
      <c r="R80" s="349">
        <v>891700</v>
      </c>
      <c r="S80" s="350"/>
      <c r="T80" s="349">
        <v>891700</v>
      </c>
      <c r="U80" s="350"/>
      <c r="V80" s="94">
        <v>891700</v>
      </c>
    </row>
    <row r="81" spans="1:22" ht="30" customHeight="1" thickBot="1" x14ac:dyDescent="0.25">
      <c r="A81" s="318"/>
      <c r="B81" s="319"/>
      <c r="C81" s="366"/>
      <c r="D81" s="367"/>
      <c r="E81" s="340"/>
      <c r="F81" s="341"/>
      <c r="G81" s="320"/>
      <c r="H81" s="342" t="s">
        <v>337</v>
      </c>
      <c r="I81" s="343"/>
      <c r="J81" s="343"/>
      <c r="K81" s="344"/>
      <c r="L81" s="85">
        <v>8</v>
      </c>
      <c r="M81" s="85">
        <v>1</v>
      </c>
      <c r="N81" s="345">
        <v>5160095110</v>
      </c>
      <c r="O81" s="346"/>
      <c r="P81" s="347">
        <v>0</v>
      </c>
      <c r="Q81" s="348"/>
      <c r="R81" s="349">
        <v>200000</v>
      </c>
      <c r="S81" s="350"/>
      <c r="T81" s="349">
        <v>0</v>
      </c>
      <c r="U81" s="350"/>
      <c r="V81" s="94">
        <v>0</v>
      </c>
    </row>
    <row r="82" spans="1:22" ht="23.25" thickBot="1" x14ac:dyDescent="0.25">
      <c r="A82" s="318"/>
      <c r="B82" s="142"/>
      <c r="C82" s="312"/>
      <c r="D82" s="313"/>
      <c r="E82" s="314"/>
      <c r="F82" s="315"/>
      <c r="G82" s="143"/>
      <c r="H82" s="316"/>
      <c r="I82" s="317"/>
      <c r="J82" s="317"/>
      <c r="K82" s="302" t="s">
        <v>338</v>
      </c>
      <c r="L82" s="98">
        <v>8</v>
      </c>
      <c r="M82" s="303">
        <v>1</v>
      </c>
      <c r="N82" s="336">
        <v>5160095110</v>
      </c>
      <c r="O82" s="337"/>
      <c r="P82" s="321">
        <v>240</v>
      </c>
      <c r="Q82" s="322">
        <v>240</v>
      </c>
      <c r="R82" s="338">
        <v>200000</v>
      </c>
      <c r="S82" s="339"/>
      <c r="T82" s="338">
        <v>0</v>
      </c>
      <c r="U82" s="339"/>
      <c r="V82" s="176">
        <v>0</v>
      </c>
    </row>
    <row r="83" spans="1:22" ht="30" customHeight="1" thickBot="1" x14ac:dyDescent="0.25">
      <c r="A83" s="228"/>
      <c r="B83" s="240"/>
      <c r="C83" s="366"/>
      <c r="D83" s="367"/>
      <c r="E83" s="340"/>
      <c r="F83" s="341"/>
      <c r="G83" s="241"/>
      <c r="H83" s="342" t="s">
        <v>118</v>
      </c>
      <c r="I83" s="343"/>
      <c r="J83" s="343"/>
      <c r="K83" s="344"/>
      <c r="L83" s="85">
        <v>8</v>
      </c>
      <c r="M83" s="85">
        <v>1</v>
      </c>
      <c r="N83" s="345">
        <v>5160095220</v>
      </c>
      <c r="O83" s="346"/>
      <c r="P83" s="347">
        <v>0</v>
      </c>
      <c r="Q83" s="348"/>
      <c r="R83" s="349">
        <f>R84</f>
        <v>410273.71</v>
      </c>
      <c r="S83" s="350"/>
      <c r="T83" s="349">
        <v>169418</v>
      </c>
      <c r="U83" s="350"/>
      <c r="V83" s="94">
        <v>123518</v>
      </c>
    </row>
    <row r="84" spans="1:22" ht="23.25" thickBot="1" x14ac:dyDescent="0.25">
      <c r="A84" s="228"/>
      <c r="B84" s="142"/>
      <c r="C84" s="218"/>
      <c r="D84" s="219"/>
      <c r="E84" s="220"/>
      <c r="F84" s="221"/>
      <c r="G84" s="143"/>
      <c r="H84" s="222"/>
      <c r="I84" s="223"/>
      <c r="J84" s="223"/>
      <c r="K84" s="302" t="s">
        <v>115</v>
      </c>
      <c r="L84" s="98">
        <v>8</v>
      </c>
      <c r="M84" s="303">
        <v>1</v>
      </c>
      <c r="N84" s="336">
        <v>5160095220</v>
      </c>
      <c r="O84" s="337"/>
      <c r="P84" s="299">
        <v>240</v>
      </c>
      <c r="Q84" s="300">
        <v>240</v>
      </c>
      <c r="R84" s="338">
        <v>410273.71</v>
      </c>
      <c r="S84" s="339"/>
      <c r="T84" s="338">
        <v>169418</v>
      </c>
      <c r="U84" s="339"/>
      <c r="V84" s="176">
        <v>123518</v>
      </c>
    </row>
    <row r="85" spans="1:22" ht="13.5" thickTop="1" x14ac:dyDescent="0.2">
      <c r="A85" s="394"/>
      <c r="B85" s="395" t="s">
        <v>126</v>
      </c>
      <c r="C85" s="396"/>
      <c r="D85" s="396"/>
      <c r="E85" s="396"/>
      <c r="F85" s="396"/>
      <c r="G85" s="396"/>
      <c r="H85" s="397"/>
      <c r="I85" s="397"/>
      <c r="J85" s="397"/>
      <c r="K85" s="397"/>
      <c r="L85" s="400"/>
      <c r="M85" s="400"/>
      <c r="N85" s="400"/>
      <c r="O85" s="400"/>
      <c r="P85" s="385"/>
      <c r="Q85" s="386"/>
      <c r="R85" s="389">
        <f>R14+R19+R39+R50+R56+R62+R69+R7+R30+R75+R35</f>
        <v>4111451.77</v>
      </c>
      <c r="S85" s="390"/>
      <c r="T85" s="389">
        <f>T14+T19+T39+T50+T56+T62+T69+T75+T30</f>
        <v>3402800</v>
      </c>
      <c r="U85" s="390"/>
      <c r="V85" s="381">
        <f>V14+V19+V39+V50+V56+V62+V75+V69+V30</f>
        <v>3556100</v>
      </c>
    </row>
    <row r="86" spans="1:22" ht="6" customHeight="1" thickBot="1" x14ac:dyDescent="0.25">
      <c r="A86" s="394"/>
      <c r="B86" s="398"/>
      <c r="C86" s="399"/>
      <c r="D86" s="399"/>
      <c r="E86" s="399"/>
      <c r="F86" s="399"/>
      <c r="G86" s="399"/>
      <c r="H86" s="399"/>
      <c r="I86" s="399"/>
      <c r="J86" s="399"/>
      <c r="K86" s="399"/>
      <c r="L86" s="401"/>
      <c r="M86" s="401"/>
      <c r="N86" s="401"/>
      <c r="O86" s="401"/>
      <c r="P86" s="387"/>
      <c r="Q86" s="388"/>
      <c r="R86" s="391"/>
      <c r="S86" s="392"/>
      <c r="T86" s="391"/>
      <c r="U86" s="392"/>
      <c r="V86" s="382"/>
    </row>
    <row r="87" spans="1:22" ht="13.5" thickTop="1" x14ac:dyDescent="0.2">
      <c r="A87" s="217"/>
      <c r="B87" s="217"/>
      <c r="C87" s="383"/>
      <c r="D87" s="383"/>
      <c r="E87" s="383"/>
      <c r="F87" s="383"/>
      <c r="G87" s="227"/>
      <c r="H87" s="383"/>
      <c r="I87" s="383"/>
      <c r="J87" s="383"/>
      <c r="K87" s="383"/>
      <c r="L87" s="217"/>
      <c r="M87" s="217"/>
      <c r="N87" s="383"/>
      <c r="O87" s="383"/>
      <c r="P87" s="383"/>
      <c r="Q87" s="383"/>
      <c r="R87" s="384"/>
      <c r="S87" s="384"/>
      <c r="T87" s="384"/>
      <c r="U87" s="384"/>
      <c r="V87" s="83"/>
    </row>
    <row r="88" spans="1:22" x14ac:dyDescent="0.2">
      <c r="A88" s="217"/>
      <c r="B88" s="217"/>
      <c r="C88" s="393"/>
      <c r="D88" s="393"/>
      <c r="E88" s="393"/>
      <c r="F88" s="393"/>
      <c r="G88" s="217"/>
      <c r="H88" s="393"/>
      <c r="I88" s="393"/>
      <c r="J88" s="393"/>
      <c r="K88" s="393"/>
      <c r="L88" s="217"/>
      <c r="M88" s="217"/>
      <c r="N88" s="393"/>
      <c r="O88" s="393"/>
      <c r="P88" s="393"/>
      <c r="Q88" s="393"/>
      <c r="R88" s="393"/>
      <c r="S88" s="393"/>
      <c r="T88" s="393"/>
      <c r="U88" s="393"/>
      <c r="V88" s="217"/>
    </row>
    <row r="89" spans="1:22" x14ac:dyDescent="0.2">
      <c r="A89" s="217"/>
      <c r="B89" s="217"/>
      <c r="C89" s="393"/>
      <c r="D89" s="393"/>
      <c r="E89" s="393"/>
      <c r="F89" s="393"/>
      <c r="G89" s="217"/>
      <c r="H89" s="393"/>
      <c r="I89" s="393"/>
      <c r="J89" s="393"/>
      <c r="K89" s="393"/>
      <c r="L89" s="217"/>
      <c r="M89" s="217"/>
      <c r="N89" s="393"/>
      <c r="O89" s="393"/>
      <c r="P89" s="393"/>
      <c r="Q89" s="393"/>
      <c r="R89" s="393"/>
      <c r="S89" s="393"/>
      <c r="T89" s="393"/>
      <c r="U89" s="393"/>
      <c r="V89" s="217"/>
    </row>
    <row r="90" spans="1:22" x14ac:dyDescent="0.2">
      <c r="A90" s="217"/>
      <c r="B90" s="217"/>
      <c r="C90" s="393"/>
      <c r="D90" s="393"/>
      <c r="E90" s="393"/>
      <c r="F90" s="393"/>
      <c r="G90" s="217"/>
      <c r="H90" s="393"/>
      <c r="I90" s="393"/>
      <c r="J90" s="393"/>
      <c r="K90" s="393"/>
      <c r="L90" s="217"/>
      <c r="M90" s="217"/>
      <c r="N90" s="393"/>
      <c r="O90" s="393"/>
      <c r="P90" s="393"/>
      <c r="Q90" s="393"/>
      <c r="R90" s="393"/>
      <c r="S90" s="393"/>
      <c r="T90" s="393"/>
      <c r="U90" s="393"/>
      <c r="V90" s="217"/>
    </row>
    <row r="91" spans="1:22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</row>
    <row r="92" spans="1:22" ht="15.75" x14ac:dyDescent="0.2">
      <c r="A92" s="173"/>
    </row>
  </sheetData>
  <mergeCells count="525"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N28:O28"/>
    <mergeCell ref="D42:E42"/>
    <mergeCell ref="N42:O42"/>
    <mergeCell ref="C23:D23"/>
    <mergeCell ref="E23:F23"/>
    <mergeCell ref="N23:O23"/>
    <mergeCell ref="N31:O31"/>
    <mergeCell ref="N33:O33"/>
    <mergeCell ref="I27:K27"/>
    <mergeCell ref="N27:O27"/>
    <mergeCell ref="P42:Q42"/>
    <mergeCell ref="B42:C42"/>
    <mergeCell ref="R42:S42"/>
    <mergeCell ref="N50:O50"/>
    <mergeCell ref="T42:U42"/>
    <mergeCell ref="M46:M47"/>
    <mergeCell ref="R48:S49"/>
    <mergeCell ref="T48:U49"/>
    <mergeCell ref="H42:K42"/>
    <mergeCell ref="B45:C45"/>
    <mergeCell ref="C3:D3"/>
    <mergeCell ref="E3:F3"/>
    <mergeCell ref="H3:K3"/>
    <mergeCell ref="O3:P3"/>
    <mergeCell ref="C5:D5"/>
    <mergeCell ref="E5:F5"/>
    <mergeCell ref="H5:K5"/>
    <mergeCell ref="O5:P5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N17:O17"/>
    <mergeCell ref="P17:Q17"/>
    <mergeCell ref="N19:O19"/>
    <mergeCell ref="P19:Q19"/>
    <mergeCell ref="T19:U19"/>
    <mergeCell ref="R17:S17"/>
    <mergeCell ref="T17:U17"/>
    <mergeCell ref="R19:S19"/>
    <mergeCell ref="R20:S20"/>
    <mergeCell ref="T20:U20"/>
    <mergeCell ref="N18:O18"/>
    <mergeCell ref="R18:S18"/>
    <mergeCell ref="T18:U18"/>
    <mergeCell ref="T21:U21"/>
    <mergeCell ref="R21:S21"/>
    <mergeCell ref="C22:D22"/>
    <mergeCell ref="N22:O22"/>
    <mergeCell ref="P22:Q22"/>
    <mergeCell ref="R22:S22"/>
    <mergeCell ref="T22:U22"/>
    <mergeCell ref="E22:F22"/>
    <mergeCell ref="G22:K22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T40:U40"/>
    <mergeCell ref="B41:C41"/>
    <mergeCell ref="N41:O41"/>
    <mergeCell ref="P41:Q41"/>
    <mergeCell ref="R41:S41"/>
    <mergeCell ref="T41:U41"/>
    <mergeCell ref="N40:O40"/>
    <mergeCell ref="P40:Q40"/>
    <mergeCell ref="R40:S40"/>
    <mergeCell ref="V48:V49"/>
    <mergeCell ref="L43:L44"/>
    <mergeCell ref="M43:M44"/>
    <mergeCell ref="N43:O44"/>
    <mergeCell ref="P43:Q44"/>
    <mergeCell ref="L46:L47"/>
    <mergeCell ref="N46:O47"/>
    <mergeCell ref="R43:S44"/>
    <mergeCell ref="V43:V44"/>
    <mergeCell ref="T45:U45"/>
    <mergeCell ref="R52:S52"/>
    <mergeCell ref="T52:U52"/>
    <mergeCell ref="P50:Q50"/>
    <mergeCell ref="R50:S50"/>
    <mergeCell ref="T50:U50"/>
    <mergeCell ref="N51:O51"/>
    <mergeCell ref="P51:Q51"/>
    <mergeCell ref="R51:S51"/>
    <mergeCell ref="T51:U51"/>
    <mergeCell ref="C53:D53"/>
    <mergeCell ref="E53:F53"/>
    <mergeCell ref="G53:K53"/>
    <mergeCell ref="C52:D52"/>
    <mergeCell ref="N52:O52"/>
    <mergeCell ref="P52:Q52"/>
    <mergeCell ref="N53:O53"/>
    <mergeCell ref="P53:Q53"/>
    <mergeCell ref="N54:O55"/>
    <mergeCell ref="P54:Q55"/>
    <mergeCell ref="R54:S55"/>
    <mergeCell ref="T54:U55"/>
    <mergeCell ref="R53:S53"/>
    <mergeCell ref="T53:U53"/>
    <mergeCell ref="A57:A58"/>
    <mergeCell ref="B57:B58"/>
    <mergeCell ref="G57:G58"/>
    <mergeCell ref="H57:K58"/>
    <mergeCell ref="L54:L55"/>
    <mergeCell ref="M54:M55"/>
    <mergeCell ref="R63:S63"/>
    <mergeCell ref="T63:U63"/>
    <mergeCell ref="A60:A61"/>
    <mergeCell ref="B60:B61"/>
    <mergeCell ref="C57:D58"/>
    <mergeCell ref="E57:F58"/>
    <mergeCell ref="L57:L58"/>
    <mergeCell ref="M57:M58"/>
    <mergeCell ref="N57:O58"/>
    <mergeCell ref="P57:Q58"/>
    <mergeCell ref="C60:D61"/>
    <mergeCell ref="E60:F61"/>
    <mergeCell ref="G60:G61"/>
    <mergeCell ref="H60:K61"/>
    <mergeCell ref="N63:O63"/>
    <mergeCell ref="P63:Q63"/>
    <mergeCell ref="C63:K63"/>
    <mergeCell ref="T64:U64"/>
    <mergeCell ref="C65:D65"/>
    <mergeCell ref="N65:O65"/>
    <mergeCell ref="P65:Q65"/>
    <mergeCell ref="R65:S65"/>
    <mergeCell ref="T65:U65"/>
    <mergeCell ref="N64:O64"/>
    <mergeCell ref="P64:Q64"/>
    <mergeCell ref="R64:S64"/>
    <mergeCell ref="C64:D64"/>
    <mergeCell ref="N66:O66"/>
    <mergeCell ref="P66:Q66"/>
    <mergeCell ref="R66:S66"/>
    <mergeCell ref="T66:U66"/>
    <mergeCell ref="B67:B68"/>
    <mergeCell ref="L67:L68"/>
    <mergeCell ref="N67:O68"/>
    <mergeCell ref="P67:Q68"/>
    <mergeCell ref="R67:S68"/>
    <mergeCell ref="R73:S73"/>
    <mergeCell ref="T73:U73"/>
    <mergeCell ref="A67:A68"/>
    <mergeCell ref="C67:D68"/>
    <mergeCell ref="E67:F68"/>
    <mergeCell ref="G67:G68"/>
    <mergeCell ref="H67:K68"/>
    <mergeCell ref="M67:M68"/>
    <mergeCell ref="P70:Q70"/>
    <mergeCell ref="R70:S70"/>
    <mergeCell ref="N74:O74"/>
    <mergeCell ref="P74:Q74"/>
    <mergeCell ref="R74:S74"/>
    <mergeCell ref="T74:U74"/>
    <mergeCell ref="N72:O72"/>
    <mergeCell ref="P72:Q72"/>
    <mergeCell ref="R72:S72"/>
    <mergeCell ref="T72:U72"/>
    <mergeCell ref="N73:O73"/>
    <mergeCell ref="P73:Q73"/>
    <mergeCell ref="N76:O76"/>
    <mergeCell ref="P76:Q76"/>
    <mergeCell ref="R76:S76"/>
    <mergeCell ref="T76:U76"/>
    <mergeCell ref="N75:O75"/>
    <mergeCell ref="P75:Q75"/>
    <mergeCell ref="R75:S75"/>
    <mergeCell ref="T75:U75"/>
    <mergeCell ref="N77:O77"/>
    <mergeCell ref="P77:Q77"/>
    <mergeCell ref="R77:S77"/>
    <mergeCell ref="T77:U77"/>
    <mergeCell ref="N78:O78"/>
    <mergeCell ref="P78:Q78"/>
    <mergeCell ref="R78:S78"/>
    <mergeCell ref="T78:U78"/>
    <mergeCell ref="N80:O80"/>
    <mergeCell ref="P80:Q80"/>
    <mergeCell ref="R80:S80"/>
    <mergeCell ref="T80:U80"/>
    <mergeCell ref="N79:O79"/>
    <mergeCell ref="P79:Q79"/>
    <mergeCell ref="R79:S79"/>
    <mergeCell ref="T79:U79"/>
    <mergeCell ref="R84:S84"/>
    <mergeCell ref="T84:U84"/>
    <mergeCell ref="N83:O83"/>
    <mergeCell ref="P83:Q83"/>
    <mergeCell ref="R83:S83"/>
    <mergeCell ref="T83:U83"/>
    <mergeCell ref="N84:O84"/>
    <mergeCell ref="H89:K89"/>
    <mergeCell ref="N89:O89"/>
    <mergeCell ref="P89:Q89"/>
    <mergeCell ref="R89:S89"/>
    <mergeCell ref="T89:U89"/>
    <mergeCell ref="C88:D88"/>
    <mergeCell ref="E88:F88"/>
    <mergeCell ref="H88:K88"/>
    <mergeCell ref="N88:O88"/>
    <mergeCell ref="P88:Q88"/>
    <mergeCell ref="P39:Q39"/>
    <mergeCell ref="T90:U90"/>
    <mergeCell ref="C90:D90"/>
    <mergeCell ref="E90:F90"/>
    <mergeCell ref="H90:K90"/>
    <mergeCell ref="N90:O90"/>
    <mergeCell ref="P90:Q90"/>
    <mergeCell ref="R90:S90"/>
    <mergeCell ref="C89:D89"/>
    <mergeCell ref="E89:F89"/>
    <mergeCell ref="R39:S39"/>
    <mergeCell ref="T39:U39"/>
    <mergeCell ref="C1:D1"/>
    <mergeCell ref="E1:F1"/>
    <mergeCell ref="H1:K1"/>
    <mergeCell ref="O1:P1"/>
    <mergeCell ref="Q1:V1"/>
    <mergeCell ref="C2:D2"/>
    <mergeCell ref="E2:F2"/>
    <mergeCell ref="N39:O39"/>
    <mergeCell ref="H2:K2"/>
    <mergeCell ref="O2:P2"/>
    <mergeCell ref="Q2:V2"/>
    <mergeCell ref="Q5:R5"/>
    <mergeCell ref="S5:T5"/>
    <mergeCell ref="U5:V5"/>
    <mergeCell ref="T9:U9"/>
    <mergeCell ref="B10:K10"/>
    <mergeCell ref="N10:O10"/>
    <mergeCell ref="P10:Q10"/>
    <mergeCell ref="R10:S10"/>
    <mergeCell ref="T10:U10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12:U13"/>
    <mergeCell ref="V12:V13"/>
    <mergeCell ref="C14:K14"/>
    <mergeCell ref="N14:O14"/>
    <mergeCell ref="P14:Q14"/>
    <mergeCell ref="R14:S14"/>
    <mergeCell ref="T14:U14"/>
    <mergeCell ref="C15:D15"/>
    <mergeCell ref="E15:K15"/>
    <mergeCell ref="N15:O15"/>
    <mergeCell ref="P15:Q15"/>
    <mergeCell ref="R15:S15"/>
    <mergeCell ref="T15:U15"/>
    <mergeCell ref="C16:D16"/>
    <mergeCell ref="E16:F16"/>
    <mergeCell ref="G16:K16"/>
    <mergeCell ref="E17:F17"/>
    <mergeCell ref="H17:K17"/>
    <mergeCell ref="C19:K19"/>
    <mergeCell ref="C17:D17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V24:V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F42:G42"/>
    <mergeCell ref="B39:K39"/>
    <mergeCell ref="B40:C40"/>
    <mergeCell ref="D40:K40"/>
    <mergeCell ref="D41:E41"/>
    <mergeCell ref="F41:K41"/>
    <mergeCell ref="H45:J45"/>
    <mergeCell ref="N45:O45"/>
    <mergeCell ref="P45:Q45"/>
    <mergeCell ref="R45:S45"/>
    <mergeCell ref="A43:A44"/>
    <mergeCell ref="B43:C44"/>
    <mergeCell ref="D43:E44"/>
    <mergeCell ref="F43:G44"/>
    <mergeCell ref="H43:K44"/>
    <mergeCell ref="T43:U44"/>
    <mergeCell ref="P48:Q49"/>
    <mergeCell ref="A46:A47"/>
    <mergeCell ref="B46:C47"/>
    <mergeCell ref="D46:E47"/>
    <mergeCell ref="F46:G47"/>
    <mergeCell ref="H46:J47"/>
    <mergeCell ref="K46:K47"/>
    <mergeCell ref="D45:E45"/>
    <mergeCell ref="F45:G45"/>
    <mergeCell ref="C50:K50"/>
    <mergeCell ref="P46:Q47"/>
    <mergeCell ref="R46:S47"/>
    <mergeCell ref="T46:U47"/>
    <mergeCell ref="V46:V47"/>
    <mergeCell ref="A48:A49"/>
    <mergeCell ref="B48:K49"/>
    <mergeCell ref="L48:L49"/>
    <mergeCell ref="M48:M49"/>
    <mergeCell ref="N48:O49"/>
    <mergeCell ref="C51:D51"/>
    <mergeCell ref="E51:K51"/>
    <mergeCell ref="E52:F52"/>
    <mergeCell ref="G52:K52"/>
    <mergeCell ref="A54:A55"/>
    <mergeCell ref="B54:B55"/>
    <mergeCell ref="C54:D55"/>
    <mergeCell ref="E54:F55"/>
    <mergeCell ref="G54:G55"/>
    <mergeCell ref="H54:K55"/>
    <mergeCell ref="R59:S59"/>
    <mergeCell ref="T59:U59"/>
    <mergeCell ref="V54:V55"/>
    <mergeCell ref="C56:D56"/>
    <mergeCell ref="E56:F56"/>
    <mergeCell ref="H56:K56"/>
    <mergeCell ref="N56:O56"/>
    <mergeCell ref="P56:Q56"/>
    <mergeCell ref="R56:S56"/>
    <mergeCell ref="T56:U56"/>
    <mergeCell ref="R60:S61"/>
    <mergeCell ref="T60:U61"/>
    <mergeCell ref="R57:S58"/>
    <mergeCell ref="T57:U58"/>
    <mergeCell ref="V57:V58"/>
    <mergeCell ref="C59:D59"/>
    <mergeCell ref="E59:F59"/>
    <mergeCell ref="H59:K59"/>
    <mergeCell ref="N59:O59"/>
    <mergeCell ref="P59:Q59"/>
    <mergeCell ref="V60:V61"/>
    <mergeCell ref="B62:K62"/>
    <mergeCell ref="N62:O62"/>
    <mergeCell ref="P62:Q62"/>
    <mergeCell ref="R62:S62"/>
    <mergeCell ref="T62:U62"/>
    <mergeCell ref="L60:L61"/>
    <mergeCell ref="M60:M61"/>
    <mergeCell ref="N60:O61"/>
    <mergeCell ref="P60:Q61"/>
    <mergeCell ref="E64:K64"/>
    <mergeCell ref="E65:F65"/>
    <mergeCell ref="G65:K65"/>
    <mergeCell ref="C66:D66"/>
    <mergeCell ref="E66:F66"/>
    <mergeCell ref="G66:K66"/>
    <mergeCell ref="V67:V68"/>
    <mergeCell ref="B69:K69"/>
    <mergeCell ref="N69:O69"/>
    <mergeCell ref="P69:Q69"/>
    <mergeCell ref="R69:S69"/>
    <mergeCell ref="T69:U69"/>
    <mergeCell ref="T67:U68"/>
    <mergeCell ref="T70:U70"/>
    <mergeCell ref="C71:D71"/>
    <mergeCell ref="E71:K71"/>
    <mergeCell ref="N71:O71"/>
    <mergeCell ref="P71:Q71"/>
    <mergeCell ref="R71:S71"/>
    <mergeCell ref="T71:U71"/>
    <mergeCell ref="C70:K70"/>
    <mergeCell ref="N70:O70"/>
    <mergeCell ref="C72:D72"/>
    <mergeCell ref="E72:K72"/>
    <mergeCell ref="B75:K75"/>
    <mergeCell ref="C76:K76"/>
    <mergeCell ref="C77:D77"/>
    <mergeCell ref="E77:K77"/>
    <mergeCell ref="C74:D74"/>
    <mergeCell ref="E74:K74"/>
    <mergeCell ref="C73:D73"/>
    <mergeCell ref="E73:K73"/>
    <mergeCell ref="C78:D78"/>
    <mergeCell ref="E78:K78"/>
    <mergeCell ref="G79:K79"/>
    <mergeCell ref="E80:F80"/>
    <mergeCell ref="G80:K80"/>
    <mergeCell ref="C83:D83"/>
    <mergeCell ref="E83:F83"/>
    <mergeCell ref="H83:K83"/>
    <mergeCell ref="C80:D80"/>
    <mergeCell ref="C81:D81"/>
    <mergeCell ref="R85:S86"/>
    <mergeCell ref="T85:U86"/>
    <mergeCell ref="R88:S88"/>
    <mergeCell ref="T88:U88"/>
    <mergeCell ref="T87:U87"/>
    <mergeCell ref="A85:A86"/>
    <mergeCell ref="B85:K86"/>
    <mergeCell ref="L85:L86"/>
    <mergeCell ref="M85:M86"/>
    <mergeCell ref="N85:O86"/>
    <mergeCell ref="R26:S26"/>
    <mergeCell ref="T26:U26"/>
    <mergeCell ref="V85:V86"/>
    <mergeCell ref="C87:D87"/>
    <mergeCell ref="E87:F87"/>
    <mergeCell ref="H87:K87"/>
    <mergeCell ref="N87:O87"/>
    <mergeCell ref="P87:Q87"/>
    <mergeCell ref="R87:S87"/>
    <mergeCell ref="P85:Q86"/>
    <mergeCell ref="C35:K35"/>
    <mergeCell ref="N35:O35"/>
    <mergeCell ref="P35:Q35"/>
    <mergeCell ref="R35:S35"/>
    <mergeCell ref="T35:U35"/>
    <mergeCell ref="C36:D36"/>
    <mergeCell ref="E36:K36"/>
    <mergeCell ref="N36:O36"/>
    <mergeCell ref="P36:Q36"/>
    <mergeCell ref="R36:S36"/>
    <mergeCell ref="T36:U36"/>
    <mergeCell ref="C37:D37"/>
    <mergeCell ref="E37:F37"/>
    <mergeCell ref="G37:K37"/>
    <mergeCell ref="N37:O37"/>
    <mergeCell ref="P37:Q37"/>
    <mergeCell ref="R37:S37"/>
    <mergeCell ref="T37:U37"/>
    <mergeCell ref="R38:S38"/>
    <mergeCell ref="T38:U38"/>
    <mergeCell ref="C38:D38"/>
    <mergeCell ref="E38:F38"/>
    <mergeCell ref="G38:H38"/>
    <mergeCell ref="I38:K38"/>
    <mergeCell ref="N38:O38"/>
    <mergeCell ref="P38:Q38"/>
    <mergeCell ref="N82:O82"/>
    <mergeCell ref="R82:S82"/>
    <mergeCell ref="T82:U82"/>
    <mergeCell ref="E81:F81"/>
    <mergeCell ref="H81:K81"/>
    <mergeCell ref="N81:O81"/>
    <mergeCell ref="P81:Q81"/>
    <mergeCell ref="R81:S81"/>
    <mergeCell ref="T81:U81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"/>
  <sheetViews>
    <sheetView topLeftCell="J1" workbookViewId="0">
      <selection activeCell="Y1" sqref="Y1:AA3"/>
    </sheetView>
  </sheetViews>
  <sheetFormatPr defaultRowHeight="15" x14ac:dyDescent="0.2"/>
  <cols>
    <col min="1" max="1" width="1.42578125" style="4" hidden="1" customWidth="1"/>
    <col min="2" max="3" width="0.85546875" style="4" hidden="1" customWidth="1"/>
    <col min="4" max="4" width="0.28515625" style="4" hidden="1" customWidth="1"/>
    <col min="5" max="5" width="0.5703125" style="4" hidden="1" customWidth="1"/>
    <col min="6" max="6" width="0.7109375" style="4" hidden="1" customWidth="1"/>
    <col min="7" max="7" width="0.28515625" style="4" hidden="1" customWidth="1"/>
    <col min="8" max="8" width="3.7109375" style="4" hidden="1" customWidth="1"/>
    <col min="9" max="9" width="3.140625" style="4" hidden="1" customWidth="1"/>
    <col min="10" max="10" width="42.85546875" style="258" customWidth="1"/>
    <col min="11" max="11" width="8" style="289" customWidth="1"/>
    <col min="12" max="12" width="0" style="289" hidden="1" customWidth="1"/>
    <col min="13" max="13" width="6.140625" style="289" customWidth="1"/>
    <col min="14" max="14" width="5.42578125" style="289" customWidth="1"/>
    <col min="15" max="15" width="10.85546875" style="260" customWidth="1"/>
    <col min="16" max="16" width="7.5703125" style="260" customWidth="1"/>
    <col min="17" max="23" width="0" style="289" hidden="1" customWidth="1"/>
    <col min="24" max="24" width="2.28515625" style="289" hidden="1" customWidth="1"/>
    <col min="25" max="25" width="18.28515625" style="289" customWidth="1"/>
    <col min="26" max="26" width="17.7109375" style="289" customWidth="1"/>
    <col min="27" max="27" width="18.42578125" style="289" customWidth="1"/>
    <col min="28" max="28" width="10.42578125" style="183" customWidth="1"/>
    <col min="29" max="29" width="21.28515625" style="183" customWidth="1"/>
    <col min="30" max="30" width="0.28515625" style="183" customWidth="1"/>
    <col min="31" max="16384" width="9.140625" style="183"/>
  </cols>
  <sheetData>
    <row r="1" spans="1:28" x14ac:dyDescent="0.2">
      <c r="B1" s="257"/>
      <c r="C1" s="257"/>
      <c r="D1" s="257"/>
      <c r="E1" s="257"/>
      <c r="F1" s="257"/>
      <c r="G1" s="257"/>
      <c r="H1" s="257"/>
      <c r="I1" s="257"/>
      <c r="K1" s="259"/>
      <c r="L1" s="259"/>
      <c r="M1" s="259"/>
      <c r="N1" s="259"/>
      <c r="Q1" s="259"/>
      <c r="R1" s="259"/>
      <c r="S1" s="259"/>
      <c r="T1" s="259"/>
      <c r="U1" s="259"/>
      <c r="V1" s="259"/>
      <c r="W1" s="259"/>
      <c r="X1" s="259"/>
      <c r="Y1" s="545" t="s">
        <v>344</v>
      </c>
      <c r="Z1" s="545"/>
      <c r="AA1" s="545"/>
      <c r="AB1" s="183" t="s">
        <v>88</v>
      </c>
    </row>
    <row r="2" spans="1:28" x14ac:dyDescent="0.2">
      <c r="B2" s="257"/>
      <c r="C2" s="257"/>
      <c r="D2" s="257"/>
      <c r="E2" s="257"/>
      <c r="F2" s="257"/>
      <c r="G2" s="257"/>
      <c r="H2" s="257"/>
      <c r="I2" s="257"/>
      <c r="K2" s="259"/>
      <c r="L2" s="259"/>
      <c r="M2" s="259"/>
      <c r="N2" s="259"/>
      <c r="Q2" s="259"/>
      <c r="R2" s="259"/>
      <c r="S2" s="259"/>
      <c r="T2" s="259"/>
      <c r="U2" s="259"/>
      <c r="V2" s="259"/>
      <c r="W2" s="259"/>
      <c r="X2" s="259"/>
      <c r="Y2" s="545"/>
      <c r="Z2" s="545"/>
      <c r="AA2" s="545"/>
    </row>
    <row r="3" spans="1:28" x14ac:dyDescent="0.2">
      <c r="B3" s="257"/>
      <c r="C3" s="257"/>
      <c r="D3" s="257"/>
      <c r="E3" s="257"/>
      <c r="F3" s="257"/>
      <c r="G3" s="257"/>
      <c r="H3" s="257"/>
      <c r="I3" s="257"/>
      <c r="K3" s="259"/>
      <c r="L3" s="259"/>
      <c r="M3" s="259"/>
      <c r="N3" s="259"/>
      <c r="Q3" s="259"/>
      <c r="R3" s="259"/>
      <c r="S3" s="259"/>
      <c r="T3" s="259"/>
      <c r="U3" s="259"/>
      <c r="V3" s="259"/>
      <c r="W3" s="259"/>
      <c r="X3" s="259"/>
      <c r="Y3" s="545"/>
      <c r="Z3" s="545"/>
      <c r="AA3" s="545"/>
    </row>
    <row r="4" spans="1:28" ht="24" customHeight="1" x14ac:dyDescent="0.25">
      <c r="B4" s="5" t="s">
        <v>89</v>
      </c>
      <c r="C4" s="6"/>
      <c r="D4" s="6"/>
      <c r="E4" s="6"/>
      <c r="F4" s="6"/>
      <c r="G4" s="6"/>
      <c r="H4" s="6"/>
      <c r="I4" s="6"/>
      <c r="J4" s="261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59"/>
      <c r="W4" s="259"/>
      <c r="X4" s="259"/>
      <c r="Y4" s="259"/>
      <c r="Z4" s="259"/>
      <c r="AA4" s="259"/>
    </row>
    <row r="5" spans="1:28" ht="22.5" customHeight="1" x14ac:dyDescent="0.2">
      <c r="B5" s="7" t="s">
        <v>90</v>
      </c>
      <c r="C5" s="7"/>
      <c r="D5" s="7"/>
      <c r="E5" s="7"/>
      <c r="F5" s="7"/>
      <c r="G5" s="7"/>
      <c r="H5" s="7"/>
      <c r="I5" s="7"/>
      <c r="J5" s="263"/>
      <c r="K5" s="264" t="s">
        <v>305</v>
      </c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5"/>
      <c r="W5" s="265"/>
      <c r="X5" s="265"/>
      <c r="Y5" s="265"/>
      <c r="Z5" s="265"/>
      <c r="AA5" s="259"/>
    </row>
    <row r="6" spans="1:28" ht="12.75" customHeight="1" x14ac:dyDescent="0.25">
      <c r="A6" s="8"/>
      <c r="B6" s="9"/>
      <c r="C6" s="9"/>
      <c r="D6" s="9"/>
      <c r="E6" s="9"/>
      <c r="F6" s="9"/>
      <c r="G6" s="9"/>
      <c r="H6" s="9"/>
      <c r="I6" s="9"/>
      <c r="J6" s="266"/>
      <c r="K6" s="267" t="s">
        <v>306</v>
      </c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9"/>
      <c r="W6" s="269"/>
      <c r="X6" s="269"/>
      <c r="Y6" s="269"/>
      <c r="Z6" s="269"/>
      <c r="AA6" s="270"/>
      <c r="AB6" s="271"/>
    </row>
    <row r="7" spans="1:28" ht="18" customHeight="1" x14ac:dyDescent="0.2">
      <c r="A7" s="8"/>
      <c r="B7" s="9"/>
      <c r="C7" s="9"/>
      <c r="D7" s="9"/>
      <c r="E7" s="9"/>
      <c r="F7" s="9"/>
      <c r="G7" s="9"/>
      <c r="H7" s="9"/>
      <c r="I7" s="9"/>
      <c r="J7" s="266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0"/>
      <c r="W7" s="270"/>
      <c r="X7" s="270"/>
      <c r="Y7" s="270"/>
      <c r="Z7" s="270"/>
      <c r="AA7" s="270"/>
      <c r="AB7" s="271"/>
    </row>
    <row r="8" spans="1:28" ht="25.5" customHeight="1" thickBot="1" x14ac:dyDescent="0.25">
      <c r="A8" s="10"/>
      <c r="B8" s="11"/>
      <c r="C8" s="12" t="s">
        <v>91</v>
      </c>
      <c r="D8" s="13"/>
      <c r="E8" s="13"/>
      <c r="F8" s="13"/>
      <c r="G8" s="13"/>
      <c r="H8" s="13"/>
      <c r="I8" s="13"/>
      <c r="J8" s="184"/>
      <c r="K8" s="14"/>
      <c r="L8" s="14"/>
      <c r="M8" s="15"/>
      <c r="N8" s="15"/>
      <c r="O8" s="15"/>
      <c r="P8" s="15"/>
      <c r="Q8" s="16"/>
      <c r="R8" s="15"/>
      <c r="S8" s="15"/>
      <c r="T8" s="17"/>
      <c r="U8" s="18"/>
      <c r="V8" s="270"/>
      <c r="W8" s="270"/>
      <c r="X8" s="270"/>
      <c r="Y8" s="270"/>
      <c r="Z8" s="270"/>
      <c r="AA8" s="270"/>
      <c r="AB8" s="271"/>
    </row>
    <row r="9" spans="1:28" ht="36.75" customHeight="1" thickBot="1" x14ac:dyDescent="0.25">
      <c r="A9" s="8"/>
      <c r="B9" s="546" t="s">
        <v>92</v>
      </c>
      <c r="C9" s="547"/>
      <c r="D9" s="547"/>
      <c r="E9" s="547"/>
      <c r="F9" s="547"/>
      <c r="G9" s="547"/>
      <c r="H9" s="547"/>
      <c r="I9" s="547"/>
      <c r="J9" s="548"/>
      <c r="K9" s="19" t="s">
        <v>93</v>
      </c>
      <c r="L9" s="20" t="s">
        <v>94</v>
      </c>
      <c r="M9" s="20" t="s">
        <v>95</v>
      </c>
      <c r="N9" s="21" t="s">
        <v>96</v>
      </c>
      <c r="O9" s="22" t="s">
        <v>97</v>
      </c>
      <c r="P9" s="23" t="s">
        <v>98</v>
      </c>
      <c r="Q9" s="24" t="s">
        <v>99</v>
      </c>
      <c r="R9" s="25" t="s">
        <v>100</v>
      </c>
      <c r="S9" s="24" t="s">
        <v>101</v>
      </c>
      <c r="T9" s="24" t="s">
        <v>102</v>
      </c>
      <c r="U9" s="24" t="s">
        <v>103</v>
      </c>
      <c r="V9" s="24" t="s">
        <v>104</v>
      </c>
      <c r="W9" s="26" t="s">
        <v>105</v>
      </c>
      <c r="X9" s="27"/>
      <c r="Y9" s="28">
        <v>2019</v>
      </c>
      <c r="Z9" s="29">
        <v>2020</v>
      </c>
      <c r="AA9" s="30">
        <v>2021</v>
      </c>
      <c r="AB9" s="31" t="s">
        <v>91</v>
      </c>
    </row>
    <row r="10" spans="1:28" ht="27" customHeight="1" thickBot="1" x14ac:dyDescent="0.25">
      <c r="A10" s="32"/>
      <c r="B10" s="542" t="s">
        <v>260</v>
      </c>
      <c r="C10" s="543"/>
      <c r="D10" s="543"/>
      <c r="E10" s="543"/>
      <c r="F10" s="543"/>
      <c r="G10" s="543"/>
      <c r="H10" s="543"/>
      <c r="I10" s="543"/>
      <c r="J10" s="544"/>
      <c r="K10" s="33">
        <v>120</v>
      </c>
      <c r="L10" s="34">
        <v>0</v>
      </c>
      <c r="M10" s="35">
        <v>0</v>
      </c>
      <c r="N10" s="35">
        <v>0</v>
      </c>
      <c r="O10" s="36">
        <v>0</v>
      </c>
      <c r="P10" s="37">
        <v>0</v>
      </c>
      <c r="Q10" s="38"/>
      <c r="R10" s="39">
        <v>0</v>
      </c>
      <c r="S10" s="549"/>
      <c r="T10" s="549"/>
      <c r="U10" s="549"/>
      <c r="V10" s="549"/>
      <c r="W10" s="40">
        <v>0</v>
      </c>
      <c r="X10" s="41">
        <v>0</v>
      </c>
      <c r="Y10" s="42">
        <f>Y92</f>
        <v>4111451.77</v>
      </c>
      <c r="Z10" s="42">
        <f>Z92</f>
        <v>3402800</v>
      </c>
      <c r="AA10" s="282">
        <f>AA92</f>
        <v>3556100</v>
      </c>
      <c r="AB10" s="71" t="s">
        <v>91</v>
      </c>
    </row>
    <row r="11" spans="1:28" ht="15" customHeight="1" x14ac:dyDescent="0.2">
      <c r="A11" s="32"/>
      <c r="B11" s="527" t="s">
        <v>72</v>
      </c>
      <c r="C11" s="527"/>
      <c r="D11" s="527"/>
      <c r="E11" s="527"/>
      <c r="F11" s="527"/>
      <c r="G11" s="527"/>
      <c r="H11" s="527"/>
      <c r="I11" s="527"/>
      <c r="J11" s="528"/>
      <c r="K11" s="44">
        <v>120</v>
      </c>
      <c r="L11" s="45">
        <v>100</v>
      </c>
      <c r="M11" s="46">
        <v>1</v>
      </c>
      <c r="N11" s="46">
        <v>0</v>
      </c>
      <c r="O11" s="47">
        <v>0</v>
      </c>
      <c r="P11" s="48">
        <v>0</v>
      </c>
      <c r="Q11" s="49"/>
      <c r="R11" s="50">
        <v>0</v>
      </c>
      <c r="S11" s="535"/>
      <c r="T11" s="535"/>
      <c r="U11" s="535"/>
      <c r="V11" s="535"/>
      <c r="W11" s="52">
        <v>0</v>
      </c>
      <c r="X11" s="53">
        <v>0</v>
      </c>
      <c r="Y11" s="54">
        <f>Y12+Y19+Y33+Y38</f>
        <v>1840873.15</v>
      </c>
      <c r="Z11" s="54">
        <f>Z12+Z19</f>
        <v>1603678</v>
      </c>
      <c r="AA11" s="306">
        <f>AA12+AA19</f>
        <v>1603678</v>
      </c>
      <c r="AB11" s="71" t="s">
        <v>91</v>
      </c>
    </row>
    <row r="12" spans="1:28" ht="35.25" customHeight="1" x14ac:dyDescent="0.2">
      <c r="A12" s="32"/>
      <c r="B12" s="189"/>
      <c r="C12" s="200"/>
      <c r="D12" s="530" t="s">
        <v>73</v>
      </c>
      <c r="E12" s="550"/>
      <c r="F12" s="550"/>
      <c r="G12" s="550"/>
      <c r="H12" s="550"/>
      <c r="I12" s="550"/>
      <c r="J12" s="551"/>
      <c r="K12" s="44">
        <v>120</v>
      </c>
      <c r="L12" s="45">
        <v>102</v>
      </c>
      <c r="M12" s="46">
        <v>1</v>
      </c>
      <c r="N12" s="46">
        <v>2</v>
      </c>
      <c r="O12" s="47">
        <v>0</v>
      </c>
      <c r="P12" s="48">
        <v>0</v>
      </c>
      <c r="Q12" s="49"/>
      <c r="R12" s="50">
        <v>0</v>
      </c>
      <c r="S12" s="535"/>
      <c r="T12" s="535"/>
      <c r="U12" s="535"/>
      <c r="V12" s="535"/>
      <c r="W12" s="52">
        <v>0</v>
      </c>
      <c r="X12" s="53">
        <v>0</v>
      </c>
      <c r="Y12" s="54">
        <f>Y16</f>
        <v>617035.9</v>
      </c>
      <c r="Z12" s="54">
        <f>Z16</f>
        <v>586000</v>
      </c>
      <c r="AA12" s="43">
        <f>AA16</f>
        <v>586000</v>
      </c>
      <c r="AB12" s="71" t="s">
        <v>91</v>
      </c>
    </row>
    <row r="13" spans="1:28" ht="51.75" customHeight="1" x14ac:dyDescent="0.2">
      <c r="A13" s="32"/>
      <c r="B13" s="189"/>
      <c r="C13" s="190"/>
      <c r="D13" s="191"/>
      <c r="E13" s="519" t="s">
        <v>281</v>
      </c>
      <c r="F13" s="519"/>
      <c r="G13" s="519"/>
      <c r="H13" s="519"/>
      <c r="I13" s="519"/>
      <c r="J13" s="520"/>
      <c r="K13" s="55">
        <v>120</v>
      </c>
      <c r="L13" s="45">
        <v>102</v>
      </c>
      <c r="M13" s="56">
        <v>1</v>
      </c>
      <c r="N13" s="56">
        <v>2</v>
      </c>
      <c r="O13" s="57">
        <v>5100000000</v>
      </c>
      <c r="P13" s="58">
        <v>0</v>
      </c>
      <c r="Q13" s="49"/>
      <c r="R13" s="50">
        <v>0</v>
      </c>
      <c r="S13" s="521"/>
      <c r="T13" s="521"/>
      <c r="U13" s="521"/>
      <c r="V13" s="521"/>
      <c r="W13" s="52">
        <v>0</v>
      </c>
      <c r="X13" s="53">
        <v>0</v>
      </c>
      <c r="Y13" s="54">
        <f>Y16</f>
        <v>617035.9</v>
      </c>
      <c r="Z13" s="54">
        <f>Z16</f>
        <v>586000</v>
      </c>
      <c r="AA13" s="43">
        <f>AA16</f>
        <v>586000</v>
      </c>
      <c r="AB13" s="71" t="s">
        <v>91</v>
      </c>
    </row>
    <row r="14" spans="1:28" ht="40.5" customHeight="1" x14ac:dyDescent="0.2">
      <c r="A14" s="32"/>
      <c r="B14" s="189"/>
      <c r="C14" s="190"/>
      <c r="D14" s="191"/>
      <c r="E14" s="185"/>
      <c r="F14" s="188"/>
      <c r="G14" s="188"/>
      <c r="H14" s="188"/>
      <c r="I14" s="188"/>
      <c r="J14" s="185" t="s">
        <v>271</v>
      </c>
      <c r="K14" s="55">
        <v>120</v>
      </c>
      <c r="L14" s="45"/>
      <c r="M14" s="56">
        <v>1</v>
      </c>
      <c r="N14" s="56">
        <v>2</v>
      </c>
      <c r="O14" s="57">
        <v>5110000000</v>
      </c>
      <c r="P14" s="58">
        <v>0</v>
      </c>
      <c r="Q14" s="49"/>
      <c r="R14" s="50"/>
      <c r="S14" s="59"/>
      <c r="T14" s="59"/>
      <c r="U14" s="59"/>
      <c r="V14" s="59"/>
      <c r="W14" s="52"/>
      <c r="X14" s="53"/>
      <c r="Y14" s="54">
        <f>Y16</f>
        <v>617035.9</v>
      </c>
      <c r="Z14" s="54">
        <f>Z16</f>
        <v>586000</v>
      </c>
      <c r="AA14" s="43">
        <f>AA16</f>
        <v>586000</v>
      </c>
      <c r="AB14" s="71"/>
    </row>
    <row r="15" spans="1:28" ht="18.75" customHeight="1" x14ac:dyDescent="0.2">
      <c r="A15" s="32"/>
      <c r="B15" s="189"/>
      <c r="C15" s="190"/>
      <c r="D15" s="192"/>
      <c r="E15" s="185"/>
      <c r="F15" s="519" t="s">
        <v>106</v>
      </c>
      <c r="G15" s="519"/>
      <c r="H15" s="519"/>
      <c r="I15" s="519"/>
      <c r="J15" s="520"/>
      <c r="K15" s="55">
        <v>120</v>
      </c>
      <c r="L15" s="45">
        <v>102</v>
      </c>
      <c r="M15" s="56">
        <v>1</v>
      </c>
      <c r="N15" s="56">
        <v>2</v>
      </c>
      <c r="O15" s="57">
        <v>5110010010</v>
      </c>
      <c r="P15" s="58">
        <v>0</v>
      </c>
      <c r="Q15" s="49"/>
      <c r="R15" s="50">
        <v>0</v>
      </c>
      <c r="S15" s="521"/>
      <c r="T15" s="521"/>
      <c r="U15" s="521"/>
      <c r="V15" s="521"/>
      <c r="W15" s="52">
        <v>0</v>
      </c>
      <c r="X15" s="53">
        <v>0</v>
      </c>
      <c r="Y15" s="54">
        <f>Y16</f>
        <v>617035.9</v>
      </c>
      <c r="Z15" s="54">
        <f>Z16</f>
        <v>586000</v>
      </c>
      <c r="AA15" s="43">
        <f>AA16</f>
        <v>586000</v>
      </c>
      <c r="AB15" s="71" t="s">
        <v>91</v>
      </c>
    </row>
    <row r="16" spans="1:28" ht="26.25" customHeight="1" x14ac:dyDescent="0.2">
      <c r="A16" s="32"/>
      <c r="B16" s="189"/>
      <c r="C16" s="190"/>
      <c r="D16" s="192"/>
      <c r="E16" s="185"/>
      <c r="F16" s="185"/>
      <c r="G16" s="188"/>
      <c r="H16" s="188"/>
      <c r="I16" s="188"/>
      <c r="J16" s="185" t="s">
        <v>107</v>
      </c>
      <c r="K16" s="55">
        <v>120</v>
      </c>
      <c r="L16" s="45"/>
      <c r="M16" s="56">
        <v>1</v>
      </c>
      <c r="N16" s="56">
        <v>2</v>
      </c>
      <c r="O16" s="57">
        <v>5110010010</v>
      </c>
      <c r="P16" s="58">
        <v>120</v>
      </c>
      <c r="Q16" s="49"/>
      <c r="R16" s="50"/>
      <c r="S16" s="59"/>
      <c r="T16" s="59"/>
      <c r="U16" s="59"/>
      <c r="V16" s="59"/>
      <c r="W16" s="52"/>
      <c r="X16" s="53"/>
      <c r="Y16" s="60">
        <f>Y17+Y18</f>
        <v>617035.9</v>
      </c>
      <c r="Z16" s="60">
        <f>Z17+Z18</f>
        <v>586000</v>
      </c>
      <c r="AA16" s="61">
        <f>AA17+AA18</f>
        <v>586000</v>
      </c>
      <c r="AB16" s="71"/>
    </row>
    <row r="17" spans="1:28" ht="25.5" customHeight="1" x14ac:dyDescent="0.2">
      <c r="A17" s="32"/>
      <c r="B17" s="189"/>
      <c r="C17" s="190"/>
      <c r="D17" s="192"/>
      <c r="E17" s="185"/>
      <c r="F17" s="185"/>
      <c r="G17" s="188"/>
      <c r="H17" s="188"/>
      <c r="I17" s="188"/>
      <c r="J17" s="185" t="s">
        <v>74</v>
      </c>
      <c r="K17" s="55">
        <v>120</v>
      </c>
      <c r="L17" s="45"/>
      <c r="M17" s="56">
        <v>1</v>
      </c>
      <c r="N17" s="56">
        <v>2</v>
      </c>
      <c r="O17" s="57">
        <v>5110010010</v>
      </c>
      <c r="P17" s="58">
        <v>121</v>
      </c>
      <c r="Q17" s="49"/>
      <c r="R17" s="50"/>
      <c r="S17" s="59"/>
      <c r="T17" s="59"/>
      <c r="U17" s="59"/>
      <c r="V17" s="59"/>
      <c r="W17" s="52"/>
      <c r="X17" s="53"/>
      <c r="Y17" s="60">
        <v>473691.23</v>
      </c>
      <c r="Z17" s="60">
        <v>450000</v>
      </c>
      <c r="AA17" s="61">
        <v>450000</v>
      </c>
      <c r="AB17" s="71"/>
    </row>
    <row r="18" spans="1:28" ht="24" customHeight="1" x14ac:dyDescent="0.2">
      <c r="A18" s="32"/>
      <c r="B18" s="189"/>
      <c r="C18" s="190"/>
      <c r="D18" s="192"/>
      <c r="E18" s="188"/>
      <c r="F18" s="185"/>
      <c r="G18" s="519" t="s">
        <v>75</v>
      </c>
      <c r="H18" s="519"/>
      <c r="I18" s="519"/>
      <c r="J18" s="520"/>
      <c r="K18" s="55">
        <v>120</v>
      </c>
      <c r="L18" s="45">
        <v>102</v>
      </c>
      <c r="M18" s="56">
        <v>1</v>
      </c>
      <c r="N18" s="56">
        <v>2</v>
      </c>
      <c r="O18" s="57">
        <v>5110010010</v>
      </c>
      <c r="P18" s="58">
        <v>129</v>
      </c>
      <c r="Q18" s="49"/>
      <c r="R18" s="50">
        <v>10000</v>
      </c>
      <c r="S18" s="521"/>
      <c r="T18" s="521"/>
      <c r="U18" s="521"/>
      <c r="V18" s="521"/>
      <c r="W18" s="52">
        <v>0</v>
      </c>
      <c r="X18" s="53">
        <v>0</v>
      </c>
      <c r="Y18" s="60">
        <v>143344.67000000001</v>
      </c>
      <c r="Z18" s="60">
        <v>136000</v>
      </c>
      <c r="AA18" s="61">
        <v>136000</v>
      </c>
      <c r="AB18" s="71" t="s">
        <v>91</v>
      </c>
    </row>
    <row r="19" spans="1:28" s="68" customFormat="1" ht="48" customHeight="1" x14ac:dyDescent="0.2">
      <c r="A19" s="62"/>
      <c r="B19" s="189"/>
      <c r="C19" s="200"/>
      <c r="D19" s="192"/>
      <c r="E19" s="192"/>
      <c r="F19" s="191"/>
      <c r="G19" s="192"/>
      <c r="H19" s="192"/>
      <c r="I19" s="192"/>
      <c r="J19" s="191" t="s">
        <v>77</v>
      </c>
      <c r="K19" s="44">
        <v>120</v>
      </c>
      <c r="L19" s="63"/>
      <c r="M19" s="46">
        <v>1</v>
      </c>
      <c r="N19" s="46">
        <v>4</v>
      </c>
      <c r="O19" s="47">
        <v>0</v>
      </c>
      <c r="P19" s="48">
        <v>0</v>
      </c>
      <c r="Q19" s="64"/>
      <c r="R19" s="65"/>
      <c r="S19" s="51"/>
      <c r="T19" s="51"/>
      <c r="U19" s="51"/>
      <c r="V19" s="51"/>
      <c r="W19" s="66"/>
      <c r="X19" s="67"/>
      <c r="Y19" s="54">
        <f t="shared" ref="Y19:AA20" si="0">Y20</f>
        <v>1213245.25</v>
      </c>
      <c r="Z19" s="54">
        <f t="shared" si="0"/>
        <v>1017678</v>
      </c>
      <c r="AA19" s="43">
        <f t="shared" si="0"/>
        <v>1017678</v>
      </c>
      <c r="AB19" s="273"/>
    </row>
    <row r="20" spans="1:28" ht="47.25" customHeight="1" x14ac:dyDescent="0.2">
      <c r="A20" s="32"/>
      <c r="B20" s="69"/>
      <c r="C20" s="70"/>
      <c r="D20" s="519" t="s">
        <v>281</v>
      </c>
      <c r="E20" s="519"/>
      <c r="F20" s="519"/>
      <c r="G20" s="519"/>
      <c r="H20" s="519"/>
      <c r="I20" s="519"/>
      <c r="J20" s="520"/>
      <c r="K20" s="55">
        <v>120</v>
      </c>
      <c r="L20" s="45">
        <v>104</v>
      </c>
      <c r="M20" s="56">
        <v>1</v>
      </c>
      <c r="N20" s="56">
        <v>4</v>
      </c>
      <c r="O20" s="57">
        <v>5100000000</v>
      </c>
      <c r="P20" s="58">
        <v>0</v>
      </c>
      <c r="Q20" s="49"/>
      <c r="R20" s="50">
        <v>0</v>
      </c>
      <c r="S20" s="521"/>
      <c r="T20" s="521"/>
      <c r="U20" s="521"/>
      <c r="V20" s="521"/>
      <c r="W20" s="52">
        <v>0</v>
      </c>
      <c r="X20" s="53">
        <v>0</v>
      </c>
      <c r="Y20" s="60">
        <f t="shared" si="0"/>
        <v>1213245.25</v>
      </c>
      <c r="Z20" s="60">
        <f t="shared" si="0"/>
        <v>1017678</v>
      </c>
      <c r="AA20" s="61">
        <f t="shared" si="0"/>
        <v>1017678</v>
      </c>
      <c r="AB20" s="71" t="s">
        <v>91</v>
      </c>
    </row>
    <row r="21" spans="1:28" ht="51" customHeight="1" x14ac:dyDescent="0.2">
      <c r="A21" s="32"/>
      <c r="B21" s="72"/>
      <c r="C21" s="73"/>
      <c r="D21" s="191"/>
      <c r="E21" s="519" t="s">
        <v>271</v>
      </c>
      <c r="F21" s="519"/>
      <c r="G21" s="519"/>
      <c r="H21" s="519"/>
      <c r="I21" s="519"/>
      <c r="J21" s="520"/>
      <c r="K21" s="55">
        <v>120</v>
      </c>
      <c r="L21" s="45">
        <v>104</v>
      </c>
      <c r="M21" s="56">
        <v>1</v>
      </c>
      <c r="N21" s="56">
        <v>4</v>
      </c>
      <c r="O21" s="57">
        <v>5110000000</v>
      </c>
      <c r="P21" s="58">
        <v>0</v>
      </c>
      <c r="Q21" s="49"/>
      <c r="R21" s="50">
        <v>0</v>
      </c>
      <c r="S21" s="521"/>
      <c r="T21" s="521"/>
      <c r="U21" s="521"/>
      <c r="V21" s="521"/>
      <c r="W21" s="52">
        <v>0</v>
      </c>
      <c r="X21" s="53">
        <v>0</v>
      </c>
      <c r="Y21" s="60">
        <f>Y22+Y31</f>
        <v>1213245.25</v>
      </c>
      <c r="Z21" s="60">
        <f>Z22+Z31</f>
        <v>1017678</v>
      </c>
      <c r="AA21" s="61">
        <f>AA22+AA31</f>
        <v>1017678</v>
      </c>
      <c r="AB21" s="71" t="s">
        <v>91</v>
      </c>
    </row>
    <row r="22" spans="1:28" ht="26.25" customHeight="1" x14ac:dyDescent="0.2">
      <c r="A22" s="32"/>
      <c r="B22" s="72"/>
      <c r="C22" s="73"/>
      <c r="D22" s="192"/>
      <c r="E22" s="185"/>
      <c r="F22" s="519" t="s">
        <v>108</v>
      </c>
      <c r="G22" s="519"/>
      <c r="H22" s="519"/>
      <c r="I22" s="519"/>
      <c r="J22" s="520"/>
      <c r="K22" s="55">
        <v>120</v>
      </c>
      <c r="L22" s="45">
        <v>104</v>
      </c>
      <c r="M22" s="56">
        <v>1</v>
      </c>
      <c r="N22" s="56">
        <v>4</v>
      </c>
      <c r="O22" s="57">
        <v>5110010020</v>
      </c>
      <c r="P22" s="58">
        <v>0</v>
      </c>
      <c r="Q22" s="49"/>
      <c r="R22" s="50">
        <v>0</v>
      </c>
      <c r="S22" s="521"/>
      <c r="T22" s="521"/>
      <c r="U22" s="521"/>
      <c r="V22" s="521"/>
      <c r="W22" s="52">
        <v>0</v>
      </c>
      <c r="X22" s="53">
        <v>0</v>
      </c>
      <c r="Y22" s="60">
        <f>Y23+Y26+Y28+Y29</f>
        <v>1031292.4700000001</v>
      </c>
      <c r="Z22" s="60">
        <f>Z23+Z26+Z28+Z29</f>
        <v>818000</v>
      </c>
      <c r="AA22" s="61">
        <f>AA23+AA26+AA28+AA29</f>
        <v>818000</v>
      </c>
      <c r="AB22" s="71" t="s">
        <v>91</v>
      </c>
    </row>
    <row r="23" spans="1:28" ht="26.25" customHeight="1" x14ac:dyDescent="0.2">
      <c r="A23" s="32"/>
      <c r="B23" s="72"/>
      <c r="C23" s="73"/>
      <c r="D23" s="192"/>
      <c r="E23" s="188"/>
      <c r="F23" s="185"/>
      <c r="G23" s="519" t="s">
        <v>107</v>
      </c>
      <c r="H23" s="519"/>
      <c r="I23" s="519"/>
      <c r="J23" s="520"/>
      <c r="K23" s="55">
        <v>120</v>
      </c>
      <c r="L23" s="45">
        <v>104</v>
      </c>
      <c r="M23" s="56">
        <v>1</v>
      </c>
      <c r="N23" s="56">
        <v>4</v>
      </c>
      <c r="O23" s="57">
        <v>5110010020</v>
      </c>
      <c r="P23" s="58" t="s">
        <v>109</v>
      </c>
      <c r="Q23" s="49"/>
      <c r="R23" s="50">
        <v>10000</v>
      </c>
      <c r="S23" s="521"/>
      <c r="T23" s="521"/>
      <c r="U23" s="521"/>
      <c r="V23" s="521"/>
      <c r="W23" s="52">
        <v>0</v>
      </c>
      <c r="X23" s="53">
        <v>0</v>
      </c>
      <c r="Y23" s="60">
        <f>Y24+Y25</f>
        <v>619885.33000000007</v>
      </c>
      <c r="Z23" s="60">
        <f>Z24+Z25</f>
        <v>716000</v>
      </c>
      <c r="AA23" s="61">
        <f>AA24+AA25</f>
        <v>716000</v>
      </c>
      <c r="AB23" s="71" t="s">
        <v>91</v>
      </c>
    </row>
    <row r="24" spans="1:28" ht="25.5" customHeight="1" x14ac:dyDescent="0.2">
      <c r="A24" s="32"/>
      <c r="B24" s="72"/>
      <c r="C24" s="73"/>
      <c r="D24" s="192"/>
      <c r="E24" s="188"/>
      <c r="F24" s="185"/>
      <c r="G24" s="188"/>
      <c r="H24" s="188"/>
      <c r="I24" s="188"/>
      <c r="J24" s="185" t="s">
        <v>74</v>
      </c>
      <c r="K24" s="55">
        <v>120</v>
      </c>
      <c r="L24" s="45"/>
      <c r="M24" s="56">
        <v>1</v>
      </c>
      <c r="N24" s="56">
        <v>4</v>
      </c>
      <c r="O24" s="57">
        <v>5110010020</v>
      </c>
      <c r="P24" s="58">
        <v>121</v>
      </c>
      <c r="Q24" s="49"/>
      <c r="R24" s="50"/>
      <c r="S24" s="59"/>
      <c r="T24" s="59"/>
      <c r="U24" s="59"/>
      <c r="V24" s="59"/>
      <c r="W24" s="52"/>
      <c r="X24" s="53"/>
      <c r="Y24" s="60">
        <v>476325.09</v>
      </c>
      <c r="Z24" s="60">
        <v>550000</v>
      </c>
      <c r="AA24" s="61">
        <v>550000</v>
      </c>
      <c r="AB24" s="71"/>
    </row>
    <row r="25" spans="1:28" ht="38.25" customHeight="1" x14ac:dyDescent="0.2">
      <c r="A25" s="32"/>
      <c r="B25" s="72"/>
      <c r="C25" s="73"/>
      <c r="D25" s="192"/>
      <c r="E25" s="188"/>
      <c r="F25" s="185"/>
      <c r="G25" s="188"/>
      <c r="H25" s="188"/>
      <c r="I25" s="188"/>
      <c r="J25" s="185" t="s">
        <v>75</v>
      </c>
      <c r="K25" s="55">
        <v>120</v>
      </c>
      <c r="L25" s="45"/>
      <c r="M25" s="56">
        <v>1</v>
      </c>
      <c r="N25" s="56">
        <v>4</v>
      </c>
      <c r="O25" s="57">
        <v>5110010020</v>
      </c>
      <c r="P25" s="58">
        <v>129</v>
      </c>
      <c r="Q25" s="49"/>
      <c r="R25" s="50"/>
      <c r="S25" s="59"/>
      <c r="T25" s="59"/>
      <c r="U25" s="59"/>
      <c r="V25" s="59"/>
      <c r="W25" s="52"/>
      <c r="X25" s="53"/>
      <c r="Y25" s="60">
        <v>143560.24</v>
      </c>
      <c r="Z25" s="60">
        <v>166000</v>
      </c>
      <c r="AA25" s="61">
        <v>166000</v>
      </c>
      <c r="AB25" s="71"/>
    </row>
    <row r="26" spans="1:28" ht="24.75" customHeight="1" x14ac:dyDescent="0.2">
      <c r="A26" s="32"/>
      <c r="B26" s="72"/>
      <c r="C26" s="73"/>
      <c r="D26" s="192"/>
      <c r="E26" s="188"/>
      <c r="F26" s="185"/>
      <c r="G26" s="519" t="s">
        <v>110</v>
      </c>
      <c r="H26" s="519"/>
      <c r="I26" s="519"/>
      <c r="J26" s="520"/>
      <c r="K26" s="55">
        <v>120</v>
      </c>
      <c r="L26" s="45">
        <v>104</v>
      </c>
      <c r="M26" s="56">
        <v>1</v>
      </c>
      <c r="N26" s="56">
        <v>4</v>
      </c>
      <c r="O26" s="57">
        <v>5110010020</v>
      </c>
      <c r="P26" s="58" t="s">
        <v>111</v>
      </c>
      <c r="Q26" s="49"/>
      <c r="R26" s="50">
        <v>10000</v>
      </c>
      <c r="S26" s="521"/>
      <c r="T26" s="521"/>
      <c r="U26" s="521"/>
      <c r="V26" s="521"/>
      <c r="W26" s="52">
        <v>0</v>
      </c>
      <c r="X26" s="53">
        <v>0</v>
      </c>
      <c r="Y26" s="60">
        <f>Y27</f>
        <v>345021.14</v>
      </c>
      <c r="Z26" s="60">
        <f>Z27</f>
        <v>83614</v>
      </c>
      <c r="AA26" s="61">
        <f>AA27</f>
        <v>83614</v>
      </c>
      <c r="AB26" s="71" t="s">
        <v>91</v>
      </c>
    </row>
    <row r="27" spans="1:28" ht="27" customHeight="1" x14ac:dyDescent="0.2">
      <c r="A27" s="32"/>
      <c r="B27" s="72"/>
      <c r="C27" s="73"/>
      <c r="D27" s="192"/>
      <c r="E27" s="188"/>
      <c r="F27" s="185"/>
      <c r="G27" s="188"/>
      <c r="H27" s="188"/>
      <c r="I27" s="188"/>
      <c r="J27" s="185" t="s">
        <v>76</v>
      </c>
      <c r="K27" s="55">
        <v>120</v>
      </c>
      <c r="L27" s="45"/>
      <c r="M27" s="56">
        <v>1</v>
      </c>
      <c r="N27" s="56">
        <v>4</v>
      </c>
      <c r="O27" s="57">
        <v>5110010020</v>
      </c>
      <c r="P27" s="58">
        <v>244</v>
      </c>
      <c r="Q27" s="49"/>
      <c r="R27" s="50"/>
      <c r="S27" s="59"/>
      <c r="T27" s="59"/>
      <c r="U27" s="59"/>
      <c r="V27" s="59"/>
      <c r="W27" s="52"/>
      <c r="X27" s="53"/>
      <c r="Y27" s="60">
        <v>345021.14</v>
      </c>
      <c r="Z27" s="60">
        <v>83614</v>
      </c>
      <c r="AA27" s="61">
        <v>83614</v>
      </c>
      <c r="AB27" s="71"/>
    </row>
    <row r="28" spans="1:28" ht="21" customHeight="1" x14ac:dyDescent="0.2">
      <c r="A28" s="32"/>
      <c r="B28" s="72"/>
      <c r="C28" s="74"/>
      <c r="D28" s="194"/>
      <c r="E28" s="195"/>
      <c r="F28" s="193"/>
      <c r="G28" s="195"/>
      <c r="H28" s="195"/>
      <c r="I28" s="195"/>
      <c r="J28" s="193" t="s">
        <v>63</v>
      </c>
      <c r="K28" s="55">
        <v>120</v>
      </c>
      <c r="L28" s="45"/>
      <c r="M28" s="56">
        <v>1</v>
      </c>
      <c r="N28" s="56">
        <v>4</v>
      </c>
      <c r="O28" s="57">
        <v>5110010020</v>
      </c>
      <c r="P28" s="58">
        <v>540</v>
      </c>
      <c r="Q28" s="49"/>
      <c r="R28" s="50"/>
      <c r="S28" s="59"/>
      <c r="T28" s="59"/>
      <c r="U28" s="59"/>
      <c r="V28" s="59"/>
      <c r="W28" s="52"/>
      <c r="X28" s="53"/>
      <c r="Y28" s="60">
        <v>16386</v>
      </c>
      <c r="Z28" s="60">
        <v>16386</v>
      </c>
      <c r="AA28" s="61">
        <v>16386</v>
      </c>
      <c r="AB28" s="71"/>
    </row>
    <row r="29" spans="1:28" ht="21" customHeight="1" x14ac:dyDescent="0.2">
      <c r="A29" s="32"/>
      <c r="B29" s="72"/>
      <c r="C29" s="74"/>
      <c r="D29" s="194"/>
      <c r="E29" s="195"/>
      <c r="F29" s="193"/>
      <c r="G29" s="195"/>
      <c r="H29" s="195"/>
      <c r="I29" s="195"/>
      <c r="J29" s="193" t="s">
        <v>275</v>
      </c>
      <c r="K29" s="55">
        <v>120</v>
      </c>
      <c r="L29" s="45"/>
      <c r="M29" s="56">
        <v>1</v>
      </c>
      <c r="N29" s="56">
        <v>4</v>
      </c>
      <c r="O29" s="57">
        <v>5110010020</v>
      </c>
      <c r="P29" s="58">
        <v>850</v>
      </c>
      <c r="Q29" s="49"/>
      <c r="R29" s="50"/>
      <c r="S29" s="59"/>
      <c r="T29" s="59"/>
      <c r="U29" s="59"/>
      <c r="V29" s="59"/>
      <c r="W29" s="52"/>
      <c r="X29" s="179"/>
      <c r="Y29" s="60">
        <f>Y30</f>
        <v>50000</v>
      </c>
      <c r="Z29" s="60">
        <v>2000</v>
      </c>
      <c r="AA29" s="61">
        <v>2000</v>
      </c>
      <c r="AB29" s="71"/>
    </row>
    <row r="30" spans="1:28" ht="24" customHeight="1" x14ac:dyDescent="0.2">
      <c r="A30" s="32"/>
      <c r="B30" s="177"/>
      <c r="C30" s="178"/>
      <c r="D30" s="196"/>
      <c r="E30" s="197"/>
      <c r="F30" s="198"/>
      <c r="G30" s="197"/>
      <c r="H30" s="197"/>
      <c r="I30" s="197"/>
      <c r="J30" s="193" t="s">
        <v>287</v>
      </c>
      <c r="K30" s="55">
        <v>120</v>
      </c>
      <c r="L30" s="45"/>
      <c r="M30" s="56">
        <v>1</v>
      </c>
      <c r="N30" s="56">
        <v>4</v>
      </c>
      <c r="O30" s="57">
        <v>5110010020</v>
      </c>
      <c r="P30" s="58">
        <v>853</v>
      </c>
      <c r="Q30" s="49"/>
      <c r="R30" s="50"/>
      <c r="S30" s="59"/>
      <c r="T30" s="59"/>
      <c r="U30" s="59"/>
      <c r="V30" s="59"/>
      <c r="W30" s="52"/>
      <c r="X30" s="179"/>
      <c r="Y30" s="60">
        <v>50000</v>
      </c>
      <c r="Z30" s="60">
        <v>2000</v>
      </c>
      <c r="AA30" s="61">
        <v>2000</v>
      </c>
      <c r="AB30" s="71"/>
    </row>
    <row r="31" spans="1:28" ht="77.25" customHeight="1" x14ac:dyDescent="0.2">
      <c r="A31" s="32"/>
      <c r="B31" s="72"/>
      <c r="C31" s="73"/>
      <c r="D31" s="192"/>
      <c r="E31" s="188"/>
      <c r="F31" s="185"/>
      <c r="G31" s="520" t="s">
        <v>112</v>
      </c>
      <c r="H31" s="522"/>
      <c r="I31" s="522"/>
      <c r="J31" s="523"/>
      <c r="K31" s="55">
        <v>120</v>
      </c>
      <c r="L31" s="45">
        <v>104</v>
      </c>
      <c r="M31" s="56">
        <v>1</v>
      </c>
      <c r="N31" s="56">
        <v>4</v>
      </c>
      <c r="O31" s="57">
        <v>5110015010</v>
      </c>
      <c r="P31" s="58">
        <v>0</v>
      </c>
      <c r="Q31" s="49"/>
      <c r="R31" s="50">
        <v>10000</v>
      </c>
      <c r="S31" s="524"/>
      <c r="T31" s="525"/>
      <c r="U31" s="525"/>
      <c r="V31" s="526"/>
      <c r="W31" s="52">
        <v>0</v>
      </c>
      <c r="X31" s="53">
        <v>0</v>
      </c>
      <c r="Y31" s="60">
        <f>Y32</f>
        <v>181952.78</v>
      </c>
      <c r="Z31" s="60">
        <v>199678</v>
      </c>
      <c r="AA31" s="61">
        <v>199678</v>
      </c>
      <c r="AB31" s="71" t="s">
        <v>91</v>
      </c>
    </row>
    <row r="32" spans="1:28" ht="21" customHeight="1" x14ac:dyDescent="0.2">
      <c r="A32" s="32"/>
      <c r="B32" s="72"/>
      <c r="C32" s="74"/>
      <c r="D32" s="194"/>
      <c r="E32" s="195"/>
      <c r="F32" s="193"/>
      <c r="G32" s="195"/>
      <c r="H32" s="195"/>
      <c r="I32" s="195"/>
      <c r="J32" s="193" t="s">
        <v>63</v>
      </c>
      <c r="K32" s="55">
        <v>120</v>
      </c>
      <c r="L32" s="45"/>
      <c r="M32" s="56">
        <v>1</v>
      </c>
      <c r="N32" s="56">
        <v>4</v>
      </c>
      <c r="O32" s="57">
        <v>5110015010</v>
      </c>
      <c r="P32" s="58">
        <v>540</v>
      </c>
      <c r="Q32" s="49"/>
      <c r="R32" s="50"/>
      <c r="S32" s="59"/>
      <c r="T32" s="59"/>
      <c r="U32" s="59"/>
      <c r="V32" s="59"/>
      <c r="W32" s="52"/>
      <c r="X32" s="53"/>
      <c r="Y32" s="60">
        <v>181952.78</v>
      </c>
      <c r="Z32" s="60">
        <v>199678</v>
      </c>
      <c r="AA32" s="61">
        <v>199678</v>
      </c>
      <c r="AB32" s="71"/>
    </row>
    <row r="33" spans="1:28" s="68" customFormat="1" ht="48" customHeight="1" x14ac:dyDescent="0.2">
      <c r="A33" s="62"/>
      <c r="B33" s="189"/>
      <c r="C33" s="200"/>
      <c r="D33" s="192"/>
      <c r="E33" s="192"/>
      <c r="F33" s="191"/>
      <c r="G33" s="192"/>
      <c r="H33" s="192"/>
      <c r="I33" s="192"/>
      <c r="J33" s="191" t="s">
        <v>294</v>
      </c>
      <c r="K33" s="44">
        <v>120</v>
      </c>
      <c r="L33" s="63"/>
      <c r="M33" s="46">
        <v>1</v>
      </c>
      <c r="N33" s="46">
        <v>6</v>
      </c>
      <c r="O33" s="47">
        <v>0</v>
      </c>
      <c r="P33" s="48">
        <v>0</v>
      </c>
      <c r="Q33" s="64"/>
      <c r="R33" s="65"/>
      <c r="S33" s="51"/>
      <c r="T33" s="51"/>
      <c r="U33" s="51"/>
      <c r="V33" s="51"/>
      <c r="W33" s="66"/>
      <c r="X33" s="67"/>
      <c r="Y33" s="54">
        <v>10104</v>
      </c>
      <c r="Z33" s="54">
        <v>10104</v>
      </c>
      <c r="AA33" s="43">
        <v>10104</v>
      </c>
      <c r="AB33" s="273"/>
    </row>
    <row r="34" spans="1:28" ht="47.25" customHeight="1" x14ac:dyDescent="0.2">
      <c r="A34" s="32"/>
      <c r="B34" s="69"/>
      <c r="C34" s="70"/>
      <c r="D34" s="519" t="s">
        <v>270</v>
      </c>
      <c r="E34" s="519"/>
      <c r="F34" s="519"/>
      <c r="G34" s="519"/>
      <c r="H34" s="519"/>
      <c r="I34" s="519"/>
      <c r="J34" s="520"/>
      <c r="K34" s="55">
        <v>120</v>
      </c>
      <c r="L34" s="45">
        <v>104</v>
      </c>
      <c r="M34" s="56">
        <v>1</v>
      </c>
      <c r="N34" s="56">
        <v>6</v>
      </c>
      <c r="O34" s="57">
        <v>5100000000</v>
      </c>
      <c r="P34" s="58">
        <v>0</v>
      </c>
      <c r="Q34" s="49"/>
      <c r="R34" s="50">
        <v>0</v>
      </c>
      <c r="S34" s="521"/>
      <c r="T34" s="521"/>
      <c r="U34" s="521"/>
      <c r="V34" s="521"/>
      <c r="W34" s="52">
        <v>0</v>
      </c>
      <c r="X34" s="53">
        <v>0</v>
      </c>
      <c r="Y34" s="60">
        <v>10104</v>
      </c>
      <c r="Z34" s="60">
        <v>10104</v>
      </c>
      <c r="AA34" s="61">
        <v>10104</v>
      </c>
      <c r="AB34" s="71" t="s">
        <v>91</v>
      </c>
    </row>
    <row r="35" spans="1:28" ht="36" customHeight="1" x14ac:dyDescent="0.2">
      <c r="A35" s="32"/>
      <c r="B35" s="72"/>
      <c r="C35" s="73"/>
      <c r="D35" s="191"/>
      <c r="E35" s="519" t="s">
        <v>271</v>
      </c>
      <c r="F35" s="519"/>
      <c r="G35" s="519"/>
      <c r="H35" s="519"/>
      <c r="I35" s="519"/>
      <c r="J35" s="520"/>
      <c r="K35" s="55">
        <v>120</v>
      </c>
      <c r="L35" s="45">
        <v>104</v>
      </c>
      <c r="M35" s="56">
        <v>1</v>
      </c>
      <c r="N35" s="56">
        <v>6</v>
      </c>
      <c r="O35" s="57">
        <v>5110000000</v>
      </c>
      <c r="P35" s="58">
        <v>0</v>
      </c>
      <c r="Q35" s="49"/>
      <c r="R35" s="50">
        <v>0</v>
      </c>
      <c r="S35" s="521"/>
      <c r="T35" s="521"/>
      <c r="U35" s="521"/>
      <c r="V35" s="521"/>
      <c r="W35" s="52">
        <v>0</v>
      </c>
      <c r="X35" s="53">
        <v>0</v>
      </c>
      <c r="Y35" s="60">
        <v>10104</v>
      </c>
      <c r="Z35" s="60">
        <v>10104</v>
      </c>
      <c r="AA35" s="61">
        <v>10104</v>
      </c>
      <c r="AB35" s="71" t="s">
        <v>91</v>
      </c>
    </row>
    <row r="36" spans="1:28" ht="23.25" customHeight="1" x14ac:dyDescent="0.2">
      <c r="A36" s="32"/>
      <c r="B36" s="72"/>
      <c r="C36" s="73"/>
      <c r="D36" s="192"/>
      <c r="E36" s="188"/>
      <c r="F36" s="185"/>
      <c r="G36" s="520" t="s">
        <v>295</v>
      </c>
      <c r="H36" s="522"/>
      <c r="I36" s="522"/>
      <c r="J36" s="523"/>
      <c r="K36" s="55">
        <v>120</v>
      </c>
      <c r="L36" s="45">
        <v>104</v>
      </c>
      <c r="M36" s="56">
        <v>1</v>
      </c>
      <c r="N36" s="56">
        <v>6</v>
      </c>
      <c r="O36" s="57">
        <v>5110010080</v>
      </c>
      <c r="P36" s="58">
        <v>0</v>
      </c>
      <c r="Q36" s="49"/>
      <c r="R36" s="50">
        <v>10000</v>
      </c>
      <c r="S36" s="524"/>
      <c r="T36" s="525"/>
      <c r="U36" s="525"/>
      <c r="V36" s="526"/>
      <c r="W36" s="52">
        <v>0</v>
      </c>
      <c r="X36" s="53">
        <v>0</v>
      </c>
      <c r="Y36" s="60">
        <v>10104</v>
      </c>
      <c r="Z36" s="60">
        <v>10104</v>
      </c>
      <c r="AA36" s="61">
        <v>10104</v>
      </c>
      <c r="AB36" s="71" t="s">
        <v>91</v>
      </c>
    </row>
    <row r="37" spans="1:28" ht="21" customHeight="1" x14ac:dyDescent="0.2">
      <c r="A37" s="32"/>
      <c r="B37" s="72"/>
      <c r="C37" s="74"/>
      <c r="D37" s="194"/>
      <c r="E37" s="195"/>
      <c r="F37" s="193"/>
      <c r="G37" s="195"/>
      <c r="H37" s="195"/>
      <c r="I37" s="195"/>
      <c r="J37" s="193" t="s">
        <v>63</v>
      </c>
      <c r="K37" s="55">
        <v>120</v>
      </c>
      <c r="L37" s="45"/>
      <c r="M37" s="56">
        <v>1</v>
      </c>
      <c r="N37" s="56">
        <v>6</v>
      </c>
      <c r="O37" s="57">
        <v>5110010080</v>
      </c>
      <c r="P37" s="58">
        <v>540</v>
      </c>
      <c r="Q37" s="49"/>
      <c r="R37" s="50"/>
      <c r="S37" s="59"/>
      <c r="T37" s="59"/>
      <c r="U37" s="59"/>
      <c r="V37" s="59"/>
      <c r="W37" s="52"/>
      <c r="X37" s="53"/>
      <c r="Y37" s="60">
        <v>10104</v>
      </c>
      <c r="Z37" s="60">
        <v>10104</v>
      </c>
      <c r="AA37" s="61">
        <v>10104</v>
      </c>
      <c r="AB37" s="71"/>
    </row>
    <row r="38" spans="1:28" s="68" customFormat="1" ht="27" customHeight="1" x14ac:dyDescent="0.2">
      <c r="A38" s="62"/>
      <c r="B38" s="189"/>
      <c r="C38" s="200"/>
      <c r="D38" s="192"/>
      <c r="E38" s="192"/>
      <c r="F38" s="191"/>
      <c r="G38" s="192"/>
      <c r="H38" s="192"/>
      <c r="I38" s="192"/>
      <c r="J38" s="191" t="s">
        <v>319</v>
      </c>
      <c r="K38" s="44">
        <v>120</v>
      </c>
      <c r="L38" s="63"/>
      <c r="M38" s="46">
        <v>1</v>
      </c>
      <c r="N38" s="46">
        <v>13</v>
      </c>
      <c r="O38" s="47">
        <v>0</v>
      </c>
      <c r="P38" s="48">
        <v>0</v>
      </c>
      <c r="Q38" s="64"/>
      <c r="R38" s="65"/>
      <c r="S38" s="51"/>
      <c r="T38" s="51"/>
      <c r="U38" s="51"/>
      <c r="V38" s="51"/>
      <c r="W38" s="66"/>
      <c r="X38" s="67"/>
      <c r="Y38" s="54">
        <v>488</v>
      </c>
      <c r="Z38" s="54">
        <v>0</v>
      </c>
      <c r="AA38" s="43">
        <v>0</v>
      </c>
      <c r="AB38" s="273"/>
    </row>
    <row r="39" spans="1:28" ht="24.75" customHeight="1" x14ac:dyDescent="0.2">
      <c r="A39" s="32"/>
      <c r="B39" s="69"/>
      <c r="C39" s="70"/>
      <c r="D39" s="519" t="s">
        <v>320</v>
      </c>
      <c r="E39" s="519"/>
      <c r="F39" s="519"/>
      <c r="G39" s="519"/>
      <c r="H39" s="519"/>
      <c r="I39" s="519"/>
      <c r="J39" s="520"/>
      <c r="K39" s="55">
        <v>120</v>
      </c>
      <c r="L39" s="45">
        <v>104</v>
      </c>
      <c r="M39" s="56">
        <v>1</v>
      </c>
      <c r="N39" s="56">
        <v>13</v>
      </c>
      <c r="O39" s="57">
        <v>7700000000</v>
      </c>
      <c r="P39" s="58">
        <v>0</v>
      </c>
      <c r="Q39" s="49"/>
      <c r="R39" s="50">
        <v>0</v>
      </c>
      <c r="S39" s="521"/>
      <c r="T39" s="521"/>
      <c r="U39" s="521"/>
      <c r="V39" s="521"/>
      <c r="W39" s="52">
        <v>0</v>
      </c>
      <c r="X39" s="53">
        <v>0</v>
      </c>
      <c r="Y39" s="60">
        <v>488</v>
      </c>
      <c r="Z39" s="60">
        <v>0</v>
      </c>
      <c r="AA39" s="61">
        <v>0</v>
      </c>
      <c r="AB39" s="71" t="s">
        <v>91</v>
      </c>
    </row>
    <row r="40" spans="1:28" ht="36" customHeight="1" x14ac:dyDescent="0.2">
      <c r="A40" s="32"/>
      <c r="B40" s="72"/>
      <c r="C40" s="73"/>
      <c r="D40" s="191"/>
      <c r="E40" s="520" t="s">
        <v>322</v>
      </c>
      <c r="F40" s="522"/>
      <c r="G40" s="522"/>
      <c r="H40" s="522"/>
      <c r="I40" s="522"/>
      <c r="J40" s="523"/>
      <c r="K40" s="55">
        <v>120</v>
      </c>
      <c r="L40" s="45">
        <v>104</v>
      </c>
      <c r="M40" s="56">
        <v>1</v>
      </c>
      <c r="N40" s="56">
        <v>13</v>
      </c>
      <c r="O40" s="57">
        <v>7700095100</v>
      </c>
      <c r="P40" s="58">
        <v>0</v>
      </c>
      <c r="Q40" s="49"/>
      <c r="R40" s="50">
        <v>0</v>
      </c>
      <c r="S40" s="524"/>
      <c r="T40" s="525"/>
      <c r="U40" s="525"/>
      <c r="V40" s="526"/>
      <c r="W40" s="52">
        <v>0</v>
      </c>
      <c r="X40" s="53">
        <v>0</v>
      </c>
      <c r="Y40" s="60">
        <v>488</v>
      </c>
      <c r="Z40" s="60">
        <v>0</v>
      </c>
      <c r="AA40" s="61">
        <v>0</v>
      </c>
      <c r="AB40" s="71" t="s">
        <v>91</v>
      </c>
    </row>
    <row r="41" spans="1:28" ht="23.25" customHeight="1" x14ac:dyDescent="0.2">
      <c r="A41" s="32"/>
      <c r="B41" s="72"/>
      <c r="C41" s="73"/>
      <c r="D41" s="192"/>
      <c r="E41" s="188"/>
      <c r="F41" s="185"/>
      <c r="G41" s="520" t="s">
        <v>275</v>
      </c>
      <c r="H41" s="522"/>
      <c r="I41" s="522"/>
      <c r="J41" s="523"/>
      <c r="K41" s="55">
        <v>120</v>
      </c>
      <c r="L41" s="45">
        <v>104</v>
      </c>
      <c r="M41" s="56">
        <v>1</v>
      </c>
      <c r="N41" s="56">
        <v>13</v>
      </c>
      <c r="O41" s="57">
        <v>7700095100</v>
      </c>
      <c r="P41" s="58">
        <v>850</v>
      </c>
      <c r="Q41" s="49"/>
      <c r="R41" s="50">
        <v>10000</v>
      </c>
      <c r="S41" s="524"/>
      <c r="T41" s="525"/>
      <c r="U41" s="525"/>
      <c r="V41" s="526"/>
      <c r="W41" s="52">
        <v>0</v>
      </c>
      <c r="X41" s="53">
        <v>0</v>
      </c>
      <c r="Y41" s="60">
        <v>488</v>
      </c>
      <c r="Z41" s="60">
        <v>0</v>
      </c>
      <c r="AA41" s="61">
        <v>0</v>
      </c>
      <c r="AB41" s="71" t="s">
        <v>91</v>
      </c>
    </row>
    <row r="42" spans="1:28" ht="21" customHeight="1" x14ac:dyDescent="0.2">
      <c r="A42" s="32"/>
      <c r="B42" s="72"/>
      <c r="C42" s="74"/>
      <c r="D42" s="194"/>
      <c r="E42" s="195"/>
      <c r="F42" s="193"/>
      <c r="G42" s="195"/>
      <c r="H42" s="195"/>
      <c r="I42" s="195"/>
      <c r="J42" s="193" t="s">
        <v>287</v>
      </c>
      <c r="K42" s="55">
        <v>120</v>
      </c>
      <c r="L42" s="45"/>
      <c r="M42" s="56">
        <v>1</v>
      </c>
      <c r="N42" s="56">
        <v>13</v>
      </c>
      <c r="O42" s="57">
        <v>7700095100</v>
      </c>
      <c r="P42" s="58">
        <v>853</v>
      </c>
      <c r="Q42" s="49"/>
      <c r="R42" s="50"/>
      <c r="S42" s="59"/>
      <c r="T42" s="59"/>
      <c r="U42" s="59"/>
      <c r="V42" s="59"/>
      <c r="W42" s="52"/>
      <c r="X42" s="53"/>
      <c r="Y42" s="60">
        <v>488</v>
      </c>
      <c r="Z42" s="60">
        <v>0</v>
      </c>
      <c r="AA42" s="61">
        <v>0</v>
      </c>
      <c r="AB42" s="71"/>
    </row>
    <row r="43" spans="1:28" ht="21.75" customHeight="1" x14ac:dyDescent="0.2">
      <c r="A43" s="32"/>
      <c r="B43" s="538" t="s">
        <v>78</v>
      </c>
      <c r="C43" s="538"/>
      <c r="D43" s="538"/>
      <c r="E43" s="538"/>
      <c r="F43" s="538"/>
      <c r="G43" s="538"/>
      <c r="H43" s="538"/>
      <c r="I43" s="538"/>
      <c r="J43" s="539"/>
      <c r="K43" s="44">
        <v>120</v>
      </c>
      <c r="L43" s="45">
        <v>200</v>
      </c>
      <c r="M43" s="46">
        <v>2</v>
      </c>
      <c r="N43" s="46">
        <v>0</v>
      </c>
      <c r="O43" s="47">
        <v>0</v>
      </c>
      <c r="P43" s="48">
        <v>0</v>
      </c>
      <c r="Q43" s="49"/>
      <c r="R43" s="50">
        <v>0</v>
      </c>
      <c r="S43" s="535"/>
      <c r="T43" s="535"/>
      <c r="U43" s="535"/>
      <c r="V43" s="535"/>
      <c r="W43" s="52">
        <v>0</v>
      </c>
      <c r="X43" s="53">
        <v>0</v>
      </c>
      <c r="Y43" s="54">
        <f>Y44</f>
        <v>89900</v>
      </c>
      <c r="Z43" s="54">
        <f t="shared" ref="Z43:AA46" si="1">Z44</f>
        <v>89900</v>
      </c>
      <c r="AA43" s="43">
        <f t="shared" si="1"/>
        <v>89900</v>
      </c>
      <c r="AB43" s="71" t="s">
        <v>91</v>
      </c>
    </row>
    <row r="44" spans="1:28" ht="22.5" customHeight="1" x14ac:dyDescent="0.2">
      <c r="A44" s="32"/>
      <c r="B44" s="72"/>
      <c r="C44" s="75"/>
      <c r="D44" s="540" t="s">
        <v>79</v>
      </c>
      <c r="E44" s="540"/>
      <c r="F44" s="540"/>
      <c r="G44" s="540"/>
      <c r="H44" s="540"/>
      <c r="I44" s="540"/>
      <c r="J44" s="541"/>
      <c r="K44" s="44">
        <v>120</v>
      </c>
      <c r="L44" s="45">
        <v>203</v>
      </c>
      <c r="M44" s="46">
        <v>2</v>
      </c>
      <c r="N44" s="46">
        <v>3</v>
      </c>
      <c r="O44" s="47">
        <v>0</v>
      </c>
      <c r="P44" s="48">
        <v>0</v>
      </c>
      <c r="Q44" s="49"/>
      <c r="R44" s="50">
        <v>0</v>
      </c>
      <c r="S44" s="535"/>
      <c r="T44" s="535"/>
      <c r="U44" s="535"/>
      <c r="V44" s="535"/>
      <c r="W44" s="52">
        <v>0</v>
      </c>
      <c r="X44" s="53">
        <v>0</v>
      </c>
      <c r="Y44" s="54">
        <f>Y45</f>
        <v>89900</v>
      </c>
      <c r="Z44" s="54">
        <f t="shared" si="1"/>
        <v>89900</v>
      </c>
      <c r="AA44" s="43">
        <f t="shared" si="1"/>
        <v>89900</v>
      </c>
      <c r="AB44" s="71" t="s">
        <v>91</v>
      </c>
    </row>
    <row r="45" spans="1:28" ht="45.75" customHeight="1" x14ac:dyDescent="0.2">
      <c r="A45" s="32"/>
      <c r="B45" s="189"/>
      <c r="C45" s="190"/>
      <c r="D45" s="191"/>
      <c r="E45" s="519" t="s">
        <v>281</v>
      </c>
      <c r="F45" s="519"/>
      <c r="G45" s="519"/>
      <c r="H45" s="519"/>
      <c r="I45" s="519"/>
      <c r="J45" s="520"/>
      <c r="K45" s="55">
        <v>120</v>
      </c>
      <c r="L45" s="45">
        <v>203</v>
      </c>
      <c r="M45" s="56">
        <v>2</v>
      </c>
      <c r="N45" s="56">
        <v>3</v>
      </c>
      <c r="O45" s="57">
        <v>5100000000</v>
      </c>
      <c r="P45" s="58">
        <v>0</v>
      </c>
      <c r="Q45" s="49"/>
      <c r="R45" s="50">
        <v>0</v>
      </c>
      <c r="S45" s="521"/>
      <c r="T45" s="521"/>
      <c r="U45" s="521"/>
      <c r="V45" s="521"/>
      <c r="W45" s="52">
        <v>0</v>
      </c>
      <c r="X45" s="53">
        <v>0</v>
      </c>
      <c r="Y45" s="60">
        <f>Y46</f>
        <v>89900</v>
      </c>
      <c r="Z45" s="60">
        <f t="shared" si="1"/>
        <v>89900</v>
      </c>
      <c r="AA45" s="61">
        <f t="shared" si="1"/>
        <v>89900</v>
      </c>
      <c r="AB45" s="71" t="s">
        <v>91</v>
      </c>
    </row>
    <row r="46" spans="1:28" ht="22.5" customHeight="1" x14ac:dyDescent="0.2">
      <c r="A46" s="32"/>
      <c r="B46" s="189"/>
      <c r="C46" s="190"/>
      <c r="D46" s="192"/>
      <c r="E46" s="185"/>
      <c r="F46" s="519" t="s">
        <v>113</v>
      </c>
      <c r="G46" s="519"/>
      <c r="H46" s="519"/>
      <c r="I46" s="519"/>
      <c r="J46" s="520"/>
      <c r="K46" s="55">
        <v>120</v>
      </c>
      <c r="L46" s="45">
        <v>203</v>
      </c>
      <c r="M46" s="56">
        <v>2</v>
      </c>
      <c r="N46" s="56">
        <v>3</v>
      </c>
      <c r="O46" s="57">
        <v>5120000000</v>
      </c>
      <c r="P46" s="58">
        <v>0</v>
      </c>
      <c r="Q46" s="49"/>
      <c r="R46" s="50">
        <v>0</v>
      </c>
      <c r="S46" s="521"/>
      <c r="T46" s="521"/>
      <c r="U46" s="521"/>
      <c r="V46" s="521"/>
      <c r="W46" s="52">
        <v>0</v>
      </c>
      <c r="X46" s="53">
        <v>0</v>
      </c>
      <c r="Y46" s="60">
        <f>Y47</f>
        <v>89900</v>
      </c>
      <c r="Z46" s="60">
        <f t="shared" si="1"/>
        <v>89900</v>
      </c>
      <c r="AA46" s="61">
        <f t="shared" si="1"/>
        <v>89900</v>
      </c>
      <c r="AB46" s="71" t="s">
        <v>91</v>
      </c>
    </row>
    <row r="47" spans="1:28" ht="21.75" customHeight="1" x14ac:dyDescent="0.2">
      <c r="A47" s="32"/>
      <c r="B47" s="189"/>
      <c r="C47" s="190"/>
      <c r="D47" s="192"/>
      <c r="E47" s="188"/>
      <c r="F47" s="185"/>
      <c r="G47" s="519" t="s">
        <v>114</v>
      </c>
      <c r="H47" s="519"/>
      <c r="I47" s="519"/>
      <c r="J47" s="520"/>
      <c r="K47" s="55">
        <v>120</v>
      </c>
      <c r="L47" s="45">
        <v>203</v>
      </c>
      <c r="M47" s="56">
        <v>2</v>
      </c>
      <c r="N47" s="56">
        <v>3</v>
      </c>
      <c r="O47" s="57">
        <v>5120051180</v>
      </c>
      <c r="P47" s="58">
        <v>0</v>
      </c>
      <c r="Q47" s="49"/>
      <c r="R47" s="50">
        <v>10000</v>
      </c>
      <c r="S47" s="521"/>
      <c r="T47" s="521"/>
      <c r="U47" s="521"/>
      <c r="V47" s="521"/>
      <c r="W47" s="52">
        <v>0</v>
      </c>
      <c r="X47" s="53">
        <v>0</v>
      </c>
      <c r="Y47" s="60">
        <f>Y48+Y51</f>
        <v>89900</v>
      </c>
      <c r="Z47" s="60">
        <f>Z48+Z51</f>
        <v>89900</v>
      </c>
      <c r="AA47" s="61">
        <f>AA48+AA51</f>
        <v>89900</v>
      </c>
      <c r="AB47" s="71" t="s">
        <v>91</v>
      </c>
    </row>
    <row r="48" spans="1:28" ht="24.75" customHeight="1" x14ac:dyDescent="0.2">
      <c r="A48" s="32"/>
      <c r="B48" s="189"/>
      <c r="C48" s="190"/>
      <c r="D48" s="192"/>
      <c r="E48" s="188"/>
      <c r="F48" s="185"/>
      <c r="G48" s="188"/>
      <c r="H48" s="188"/>
      <c r="I48" s="188"/>
      <c r="J48" s="185" t="s">
        <v>107</v>
      </c>
      <c r="K48" s="55">
        <v>120</v>
      </c>
      <c r="L48" s="45"/>
      <c r="M48" s="56">
        <v>2</v>
      </c>
      <c r="N48" s="56">
        <v>3</v>
      </c>
      <c r="O48" s="57">
        <v>5120051180</v>
      </c>
      <c r="P48" s="58">
        <v>120</v>
      </c>
      <c r="Q48" s="49"/>
      <c r="R48" s="50"/>
      <c r="S48" s="59"/>
      <c r="T48" s="59"/>
      <c r="U48" s="59"/>
      <c r="V48" s="59"/>
      <c r="W48" s="52"/>
      <c r="X48" s="53"/>
      <c r="Y48" s="60">
        <f>Y49+Y50</f>
        <v>89492.28</v>
      </c>
      <c r="Z48" s="60">
        <f>Z49+Z50</f>
        <v>88900</v>
      </c>
      <c r="AA48" s="61">
        <f>AA49+AA50</f>
        <v>88900</v>
      </c>
      <c r="AB48" s="71"/>
    </row>
    <row r="49" spans="1:28" ht="23.25" customHeight="1" x14ac:dyDescent="0.2">
      <c r="A49" s="32"/>
      <c r="B49" s="189"/>
      <c r="C49" s="190"/>
      <c r="D49" s="192"/>
      <c r="E49" s="188"/>
      <c r="F49" s="185"/>
      <c r="G49" s="188"/>
      <c r="H49" s="188"/>
      <c r="I49" s="188"/>
      <c r="J49" s="185" t="s">
        <v>74</v>
      </c>
      <c r="K49" s="55">
        <v>120</v>
      </c>
      <c r="L49" s="45"/>
      <c r="M49" s="56">
        <v>2</v>
      </c>
      <c r="N49" s="56">
        <v>3</v>
      </c>
      <c r="O49" s="57">
        <v>5120051180</v>
      </c>
      <c r="P49" s="58">
        <v>121</v>
      </c>
      <c r="Q49" s="49"/>
      <c r="R49" s="50"/>
      <c r="S49" s="59"/>
      <c r="T49" s="59"/>
      <c r="U49" s="59"/>
      <c r="V49" s="59"/>
      <c r="W49" s="52"/>
      <c r="X49" s="53"/>
      <c r="Y49" s="60">
        <v>68734.44</v>
      </c>
      <c r="Z49" s="60">
        <v>68300</v>
      </c>
      <c r="AA49" s="61">
        <v>68300</v>
      </c>
      <c r="AB49" s="71"/>
    </row>
    <row r="50" spans="1:28" ht="35.25" customHeight="1" x14ac:dyDescent="0.2">
      <c r="A50" s="32"/>
      <c r="B50" s="189"/>
      <c r="C50" s="190"/>
      <c r="D50" s="192"/>
      <c r="E50" s="188"/>
      <c r="F50" s="185"/>
      <c r="G50" s="188"/>
      <c r="H50" s="188"/>
      <c r="I50" s="188"/>
      <c r="J50" s="185" t="s">
        <v>75</v>
      </c>
      <c r="K50" s="55">
        <v>120</v>
      </c>
      <c r="L50" s="45"/>
      <c r="M50" s="56">
        <v>2</v>
      </c>
      <c r="N50" s="56">
        <v>3</v>
      </c>
      <c r="O50" s="57">
        <v>5120051180</v>
      </c>
      <c r="P50" s="58">
        <v>129</v>
      </c>
      <c r="Q50" s="49"/>
      <c r="R50" s="50"/>
      <c r="S50" s="59"/>
      <c r="T50" s="59"/>
      <c r="U50" s="59"/>
      <c r="V50" s="59"/>
      <c r="W50" s="52"/>
      <c r="X50" s="53"/>
      <c r="Y50" s="60">
        <v>20757.84</v>
      </c>
      <c r="Z50" s="60">
        <v>20600</v>
      </c>
      <c r="AA50" s="61">
        <v>20600</v>
      </c>
      <c r="AB50" s="71"/>
    </row>
    <row r="51" spans="1:28" ht="24" customHeight="1" x14ac:dyDescent="0.2">
      <c r="A51" s="32"/>
      <c r="B51" s="189"/>
      <c r="C51" s="190"/>
      <c r="D51" s="192"/>
      <c r="E51" s="188"/>
      <c r="F51" s="185"/>
      <c r="G51" s="188"/>
      <c r="H51" s="188"/>
      <c r="I51" s="188"/>
      <c r="J51" s="185" t="s">
        <v>115</v>
      </c>
      <c r="K51" s="55">
        <v>120</v>
      </c>
      <c r="L51" s="45">
        <v>203</v>
      </c>
      <c r="M51" s="56">
        <v>2</v>
      </c>
      <c r="N51" s="56">
        <v>3</v>
      </c>
      <c r="O51" s="57">
        <v>5120051180</v>
      </c>
      <c r="P51" s="58">
        <v>240</v>
      </c>
      <c r="Q51" s="49"/>
      <c r="R51" s="50"/>
      <c r="S51" s="59"/>
      <c r="T51" s="59"/>
      <c r="U51" s="59"/>
      <c r="V51" s="59"/>
      <c r="W51" s="52"/>
      <c r="X51" s="53"/>
      <c r="Y51" s="60">
        <f>Y52</f>
        <v>407.72</v>
      </c>
      <c r="Z51" s="60">
        <v>1000</v>
      </c>
      <c r="AA51" s="61">
        <v>1000</v>
      </c>
      <c r="AB51" s="71"/>
    </row>
    <row r="52" spans="1:28" ht="24" customHeight="1" x14ac:dyDescent="0.2">
      <c r="A52" s="32"/>
      <c r="B52" s="189"/>
      <c r="C52" s="190"/>
      <c r="D52" s="192"/>
      <c r="E52" s="188"/>
      <c r="F52" s="185"/>
      <c r="G52" s="519" t="s">
        <v>76</v>
      </c>
      <c r="H52" s="519"/>
      <c r="I52" s="519"/>
      <c r="J52" s="520"/>
      <c r="K52" s="55">
        <v>120</v>
      </c>
      <c r="L52" s="45">
        <v>203</v>
      </c>
      <c r="M52" s="56">
        <v>2</v>
      </c>
      <c r="N52" s="56">
        <v>3</v>
      </c>
      <c r="O52" s="57">
        <v>5120051180</v>
      </c>
      <c r="P52" s="58">
        <v>244</v>
      </c>
      <c r="Q52" s="49"/>
      <c r="R52" s="50">
        <v>10000</v>
      </c>
      <c r="S52" s="521"/>
      <c r="T52" s="521"/>
      <c r="U52" s="521"/>
      <c r="V52" s="521"/>
      <c r="W52" s="52">
        <v>0</v>
      </c>
      <c r="X52" s="53">
        <v>0</v>
      </c>
      <c r="Y52" s="60">
        <v>407.72</v>
      </c>
      <c r="Z52" s="60">
        <v>1000</v>
      </c>
      <c r="AA52" s="61">
        <v>1000</v>
      </c>
      <c r="AB52" s="71" t="s">
        <v>91</v>
      </c>
    </row>
    <row r="53" spans="1:28" ht="24" customHeight="1" x14ac:dyDescent="0.2">
      <c r="A53" s="32"/>
      <c r="B53" s="527" t="s">
        <v>80</v>
      </c>
      <c r="C53" s="527"/>
      <c r="D53" s="527"/>
      <c r="E53" s="527"/>
      <c r="F53" s="527"/>
      <c r="G53" s="527"/>
      <c r="H53" s="527"/>
      <c r="I53" s="527"/>
      <c r="J53" s="528"/>
      <c r="K53" s="44">
        <v>120</v>
      </c>
      <c r="L53" s="45">
        <v>300</v>
      </c>
      <c r="M53" s="46">
        <v>3</v>
      </c>
      <c r="N53" s="46">
        <v>0</v>
      </c>
      <c r="O53" s="47">
        <v>0</v>
      </c>
      <c r="P53" s="48">
        <v>0</v>
      </c>
      <c r="Q53" s="49"/>
      <c r="R53" s="50">
        <v>0</v>
      </c>
      <c r="S53" s="535"/>
      <c r="T53" s="535"/>
      <c r="U53" s="535"/>
      <c r="V53" s="535"/>
      <c r="W53" s="52">
        <v>0</v>
      </c>
      <c r="X53" s="53">
        <v>0</v>
      </c>
      <c r="Y53" s="54">
        <f>Y54+Y60</f>
        <v>50877.43</v>
      </c>
      <c r="Z53" s="54">
        <f>Z54+Z60</f>
        <v>70000</v>
      </c>
      <c r="AA53" s="43">
        <f>AA54+AA60</f>
        <v>70000</v>
      </c>
      <c r="AB53" s="71" t="s">
        <v>91</v>
      </c>
    </row>
    <row r="54" spans="1:28" ht="16.5" customHeight="1" x14ac:dyDescent="0.2">
      <c r="A54" s="32"/>
      <c r="B54" s="99"/>
      <c r="C54" s="181"/>
      <c r="D54" s="533" t="s">
        <v>263</v>
      </c>
      <c r="E54" s="533"/>
      <c r="F54" s="533"/>
      <c r="G54" s="533"/>
      <c r="H54" s="533"/>
      <c r="I54" s="533"/>
      <c r="J54" s="534"/>
      <c r="K54" s="44">
        <v>120</v>
      </c>
      <c r="L54" s="45">
        <v>310</v>
      </c>
      <c r="M54" s="46">
        <v>3</v>
      </c>
      <c r="N54" s="46">
        <v>10</v>
      </c>
      <c r="O54" s="47">
        <v>0</v>
      </c>
      <c r="P54" s="48">
        <v>0</v>
      </c>
      <c r="Q54" s="49"/>
      <c r="R54" s="50">
        <v>0</v>
      </c>
      <c r="S54" s="535"/>
      <c r="T54" s="535"/>
      <c r="U54" s="535"/>
      <c r="V54" s="535"/>
      <c r="W54" s="52">
        <v>0</v>
      </c>
      <c r="X54" s="179">
        <v>0</v>
      </c>
      <c r="Y54" s="100">
        <f>Y55</f>
        <v>40877.43</v>
      </c>
      <c r="Z54" s="100">
        <v>60000</v>
      </c>
      <c r="AA54" s="43">
        <v>60000</v>
      </c>
      <c r="AB54" s="71" t="s">
        <v>91</v>
      </c>
    </row>
    <row r="55" spans="1:28" ht="46.5" customHeight="1" x14ac:dyDescent="0.2">
      <c r="A55" s="32"/>
      <c r="B55" s="99"/>
      <c r="C55" s="182"/>
      <c r="D55" s="204"/>
      <c r="E55" s="536" t="s">
        <v>281</v>
      </c>
      <c r="F55" s="536"/>
      <c r="G55" s="536"/>
      <c r="H55" s="536"/>
      <c r="I55" s="536"/>
      <c r="J55" s="537"/>
      <c r="K55" s="55">
        <v>120</v>
      </c>
      <c r="L55" s="45">
        <v>310</v>
      </c>
      <c r="M55" s="56">
        <v>3</v>
      </c>
      <c r="N55" s="56">
        <v>10</v>
      </c>
      <c r="O55" s="57">
        <v>5100000000</v>
      </c>
      <c r="P55" s="58">
        <v>0</v>
      </c>
      <c r="Q55" s="49"/>
      <c r="R55" s="50">
        <v>0</v>
      </c>
      <c r="S55" s="521"/>
      <c r="T55" s="521"/>
      <c r="U55" s="521"/>
      <c r="V55" s="521"/>
      <c r="W55" s="52">
        <v>0</v>
      </c>
      <c r="X55" s="179">
        <v>0</v>
      </c>
      <c r="Y55" s="180">
        <f>Y56</f>
        <v>40877.43</v>
      </c>
      <c r="Z55" s="180">
        <v>60000</v>
      </c>
      <c r="AA55" s="61">
        <v>60000</v>
      </c>
      <c r="AB55" s="71" t="s">
        <v>91</v>
      </c>
    </row>
    <row r="56" spans="1:28" ht="35.25" customHeight="1" x14ac:dyDescent="0.2">
      <c r="A56" s="32"/>
      <c r="B56" s="99"/>
      <c r="C56" s="182"/>
      <c r="D56" s="203"/>
      <c r="E56" s="186"/>
      <c r="F56" s="520" t="s">
        <v>282</v>
      </c>
      <c r="G56" s="522"/>
      <c r="H56" s="522"/>
      <c r="I56" s="522"/>
      <c r="J56" s="523"/>
      <c r="K56" s="55">
        <v>120</v>
      </c>
      <c r="L56" s="45">
        <v>310</v>
      </c>
      <c r="M56" s="56">
        <v>3</v>
      </c>
      <c r="N56" s="56">
        <v>10</v>
      </c>
      <c r="O56" s="57">
        <v>5130000000</v>
      </c>
      <c r="P56" s="58">
        <v>0</v>
      </c>
      <c r="Q56" s="49"/>
      <c r="R56" s="50">
        <v>0</v>
      </c>
      <c r="S56" s="521"/>
      <c r="T56" s="521"/>
      <c r="U56" s="521"/>
      <c r="V56" s="521"/>
      <c r="W56" s="52">
        <v>0</v>
      </c>
      <c r="X56" s="179">
        <v>0</v>
      </c>
      <c r="Y56" s="180">
        <f>Y57</f>
        <v>40877.43</v>
      </c>
      <c r="Z56" s="180">
        <v>60000</v>
      </c>
      <c r="AA56" s="61">
        <v>60000</v>
      </c>
      <c r="AB56" s="71" t="s">
        <v>91</v>
      </c>
    </row>
    <row r="57" spans="1:28" ht="35.25" customHeight="1" x14ac:dyDescent="0.2">
      <c r="A57" s="32"/>
      <c r="B57" s="99"/>
      <c r="C57" s="182"/>
      <c r="D57" s="203"/>
      <c r="E57" s="186"/>
      <c r="F57" s="186"/>
      <c r="G57" s="201"/>
      <c r="H57" s="201"/>
      <c r="I57" s="201"/>
      <c r="J57" s="185" t="s">
        <v>277</v>
      </c>
      <c r="K57" s="55">
        <v>120</v>
      </c>
      <c r="L57" s="45">
        <v>310</v>
      </c>
      <c r="M57" s="56">
        <v>3</v>
      </c>
      <c r="N57" s="56">
        <v>10</v>
      </c>
      <c r="O57" s="57">
        <v>5130095020</v>
      </c>
      <c r="P57" s="58">
        <v>0</v>
      </c>
      <c r="Q57" s="49"/>
      <c r="R57" s="50"/>
      <c r="S57" s="59"/>
      <c r="T57" s="59"/>
      <c r="U57" s="59"/>
      <c r="V57" s="59"/>
      <c r="W57" s="52"/>
      <c r="X57" s="179"/>
      <c r="Y57" s="180">
        <f>Y58</f>
        <v>40877.43</v>
      </c>
      <c r="Z57" s="180">
        <v>60000</v>
      </c>
      <c r="AA57" s="61">
        <v>60000</v>
      </c>
      <c r="AB57" s="71"/>
    </row>
    <row r="58" spans="1:28" ht="24.75" customHeight="1" x14ac:dyDescent="0.2">
      <c r="A58" s="32"/>
      <c r="B58" s="206"/>
      <c r="C58" s="207"/>
      <c r="D58" s="203"/>
      <c r="E58" s="186"/>
      <c r="F58" s="186"/>
      <c r="G58" s="201"/>
      <c r="H58" s="201"/>
      <c r="I58" s="201"/>
      <c r="J58" s="185" t="s">
        <v>110</v>
      </c>
      <c r="K58" s="55">
        <v>120</v>
      </c>
      <c r="L58" s="45">
        <v>310</v>
      </c>
      <c r="M58" s="56">
        <v>3</v>
      </c>
      <c r="N58" s="56">
        <v>10</v>
      </c>
      <c r="O58" s="57">
        <v>5130095020</v>
      </c>
      <c r="P58" s="58">
        <v>240</v>
      </c>
      <c r="Q58" s="49"/>
      <c r="R58" s="50"/>
      <c r="S58" s="59"/>
      <c r="T58" s="59"/>
      <c r="U58" s="59"/>
      <c r="V58" s="59"/>
      <c r="W58" s="52"/>
      <c r="X58" s="179"/>
      <c r="Y58" s="180">
        <f>Y59</f>
        <v>40877.43</v>
      </c>
      <c r="Z58" s="180">
        <v>60000</v>
      </c>
      <c r="AA58" s="61">
        <v>60000</v>
      </c>
      <c r="AB58" s="71"/>
    </row>
    <row r="59" spans="1:28" ht="25.5" customHeight="1" x14ac:dyDescent="0.2">
      <c r="A59" s="32"/>
      <c r="B59" s="206"/>
      <c r="C59" s="207"/>
      <c r="D59" s="203"/>
      <c r="E59" s="201"/>
      <c r="F59" s="186"/>
      <c r="G59" s="536" t="s">
        <v>76</v>
      </c>
      <c r="H59" s="536"/>
      <c r="I59" s="536"/>
      <c r="J59" s="537"/>
      <c r="K59" s="55">
        <v>120</v>
      </c>
      <c r="L59" s="45">
        <v>310</v>
      </c>
      <c r="M59" s="56">
        <v>3</v>
      </c>
      <c r="N59" s="56">
        <v>10</v>
      </c>
      <c r="O59" s="57">
        <v>5130095020</v>
      </c>
      <c r="P59" s="58">
        <v>244</v>
      </c>
      <c r="Q59" s="49"/>
      <c r="R59" s="50">
        <v>10000</v>
      </c>
      <c r="S59" s="521"/>
      <c r="T59" s="521"/>
      <c r="U59" s="521"/>
      <c r="V59" s="521"/>
      <c r="W59" s="52">
        <v>0</v>
      </c>
      <c r="X59" s="179">
        <v>0</v>
      </c>
      <c r="Y59" s="180">
        <v>40877.43</v>
      </c>
      <c r="Z59" s="180">
        <v>60000</v>
      </c>
      <c r="AA59" s="61">
        <v>60000</v>
      </c>
      <c r="AB59" s="71" t="s">
        <v>91</v>
      </c>
    </row>
    <row r="60" spans="1:28" ht="24.75" customHeight="1" x14ac:dyDescent="0.2">
      <c r="A60" s="32"/>
      <c r="B60" s="206"/>
      <c r="C60" s="208"/>
      <c r="D60" s="196"/>
      <c r="E60" s="197"/>
      <c r="F60" s="198"/>
      <c r="G60" s="197"/>
      <c r="H60" s="197"/>
      <c r="I60" s="197"/>
      <c r="J60" s="199" t="s">
        <v>81</v>
      </c>
      <c r="K60" s="44">
        <v>120</v>
      </c>
      <c r="L60" s="63"/>
      <c r="M60" s="46">
        <v>3</v>
      </c>
      <c r="N60" s="46">
        <v>14</v>
      </c>
      <c r="O60" s="47">
        <v>0</v>
      </c>
      <c r="P60" s="48">
        <v>0</v>
      </c>
      <c r="Q60" s="49"/>
      <c r="R60" s="50"/>
      <c r="S60" s="59"/>
      <c r="T60" s="59"/>
      <c r="U60" s="59"/>
      <c r="V60" s="59"/>
      <c r="W60" s="52"/>
      <c r="X60" s="179"/>
      <c r="Y60" s="100">
        <v>10000</v>
      </c>
      <c r="Z60" s="100">
        <v>10000</v>
      </c>
      <c r="AA60" s="43">
        <v>10000</v>
      </c>
      <c r="AB60" s="71"/>
    </row>
    <row r="61" spans="1:28" ht="27.75" customHeight="1" x14ac:dyDescent="0.2">
      <c r="A61" s="32"/>
      <c r="B61" s="206"/>
      <c r="C61" s="208"/>
      <c r="D61" s="196"/>
      <c r="E61" s="197"/>
      <c r="F61" s="198"/>
      <c r="G61" s="197"/>
      <c r="H61" s="197"/>
      <c r="I61" s="197"/>
      <c r="J61" s="193" t="s">
        <v>122</v>
      </c>
      <c r="K61" s="55">
        <v>120</v>
      </c>
      <c r="L61" s="45"/>
      <c r="M61" s="56">
        <v>3</v>
      </c>
      <c r="N61" s="56">
        <v>14</v>
      </c>
      <c r="O61" s="57">
        <v>7700000000</v>
      </c>
      <c r="P61" s="58">
        <v>0</v>
      </c>
      <c r="Q61" s="49"/>
      <c r="R61" s="50"/>
      <c r="S61" s="59"/>
      <c r="T61" s="59"/>
      <c r="U61" s="59"/>
      <c r="V61" s="59"/>
      <c r="W61" s="52"/>
      <c r="X61" s="179"/>
      <c r="Y61" s="180">
        <v>10000</v>
      </c>
      <c r="Z61" s="180">
        <v>10000</v>
      </c>
      <c r="AA61" s="61">
        <v>10000</v>
      </c>
      <c r="AB61" s="71"/>
    </row>
    <row r="62" spans="1:28" ht="16.5" customHeight="1" x14ac:dyDescent="0.2">
      <c r="A62" s="32"/>
      <c r="B62" s="206"/>
      <c r="C62" s="208"/>
      <c r="D62" s="196"/>
      <c r="E62" s="197"/>
      <c r="F62" s="198"/>
      <c r="G62" s="197"/>
      <c r="H62" s="197"/>
      <c r="I62" s="197"/>
      <c r="J62" s="193" t="s">
        <v>127</v>
      </c>
      <c r="K62" s="55">
        <v>120</v>
      </c>
      <c r="L62" s="45"/>
      <c r="M62" s="56">
        <v>3</v>
      </c>
      <c r="N62" s="56">
        <v>14</v>
      </c>
      <c r="O62" s="57">
        <v>7700020040</v>
      </c>
      <c r="P62" s="58">
        <v>0</v>
      </c>
      <c r="Q62" s="49"/>
      <c r="R62" s="50"/>
      <c r="S62" s="59"/>
      <c r="T62" s="59"/>
      <c r="U62" s="59"/>
      <c r="V62" s="59"/>
      <c r="W62" s="52"/>
      <c r="X62" s="179"/>
      <c r="Y62" s="180">
        <v>10000</v>
      </c>
      <c r="Z62" s="180">
        <v>10000</v>
      </c>
      <c r="AA62" s="61">
        <v>10000</v>
      </c>
      <c r="AB62" s="71"/>
    </row>
    <row r="63" spans="1:28" ht="25.5" customHeight="1" x14ac:dyDescent="0.2">
      <c r="A63" s="32"/>
      <c r="B63" s="206"/>
      <c r="C63" s="208"/>
      <c r="D63" s="196"/>
      <c r="E63" s="197"/>
      <c r="F63" s="198"/>
      <c r="G63" s="197"/>
      <c r="H63" s="197"/>
      <c r="I63" s="197"/>
      <c r="J63" s="193" t="s">
        <v>110</v>
      </c>
      <c r="K63" s="55">
        <v>120</v>
      </c>
      <c r="L63" s="45"/>
      <c r="M63" s="56">
        <v>3</v>
      </c>
      <c r="N63" s="56">
        <v>14</v>
      </c>
      <c r="O63" s="57">
        <v>7700020040</v>
      </c>
      <c r="P63" s="58">
        <v>240</v>
      </c>
      <c r="Q63" s="49"/>
      <c r="R63" s="50"/>
      <c r="S63" s="59"/>
      <c r="T63" s="59"/>
      <c r="U63" s="59"/>
      <c r="V63" s="59"/>
      <c r="W63" s="52"/>
      <c r="X63" s="179"/>
      <c r="Y63" s="180">
        <v>10000</v>
      </c>
      <c r="Z63" s="180">
        <v>10000</v>
      </c>
      <c r="AA63" s="61">
        <v>10000</v>
      </c>
      <c r="AB63" s="71"/>
    </row>
    <row r="64" spans="1:28" ht="24.75" customHeight="1" x14ac:dyDescent="0.2">
      <c r="A64" s="32"/>
      <c r="B64" s="206"/>
      <c r="C64" s="208"/>
      <c r="D64" s="196"/>
      <c r="E64" s="197"/>
      <c r="F64" s="198"/>
      <c r="G64" s="197"/>
      <c r="H64" s="197"/>
      <c r="I64" s="197"/>
      <c r="J64" s="193" t="s">
        <v>76</v>
      </c>
      <c r="K64" s="55">
        <v>120</v>
      </c>
      <c r="L64" s="45"/>
      <c r="M64" s="56">
        <v>3</v>
      </c>
      <c r="N64" s="56">
        <v>14</v>
      </c>
      <c r="O64" s="57">
        <v>7700020040</v>
      </c>
      <c r="P64" s="58">
        <v>244</v>
      </c>
      <c r="Q64" s="49"/>
      <c r="R64" s="50"/>
      <c r="S64" s="59"/>
      <c r="T64" s="59"/>
      <c r="U64" s="59"/>
      <c r="V64" s="59"/>
      <c r="W64" s="52"/>
      <c r="X64" s="179"/>
      <c r="Y64" s="180">
        <v>10000</v>
      </c>
      <c r="Z64" s="180">
        <v>10000</v>
      </c>
      <c r="AA64" s="61">
        <v>10000</v>
      </c>
      <c r="AB64" s="71"/>
    </row>
    <row r="65" spans="1:28" ht="12.75" customHeight="1" x14ac:dyDescent="0.2">
      <c r="A65" s="32"/>
      <c r="B65" s="527" t="s">
        <v>82</v>
      </c>
      <c r="C65" s="527"/>
      <c r="D65" s="527"/>
      <c r="E65" s="527"/>
      <c r="F65" s="527"/>
      <c r="G65" s="527"/>
      <c r="H65" s="527"/>
      <c r="I65" s="527"/>
      <c r="J65" s="528"/>
      <c r="K65" s="44">
        <v>120</v>
      </c>
      <c r="L65" s="45">
        <v>400</v>
      </c>
      <c r="M65" s="46">
        <v>4</v>
      </c>
      <c r="N65" s="46">
        <v>0</v>
      </c>
      <c r="O65" s="47">
        <v>0</v>
      </c>
      <c r="P65" s="48">
        <v>0</v>
      </c>
      <c r="Q65" s="49"/>
      <c r="R65" s="50">
        <v>0</v>
      </c>
      <c r="S65" s="535"/>
      <c r="T65" s="535"/>
      <c r="U65" s="535"/>
      <c r="V65" s="535"/>
      <c r="W65" s="52">
        <v>0</v>
      </c>
      <c r="X65" s="53">
        <v>0</v>
      </c>
      <c r="Y65" s="54">
        <f>Y71</f>
        <v>575208.46</v>
      </c>
      <c r="Z65" s="54">
        <f>Z71</f>
        <v>468000</v>
      </c>
      <c r="AA65" s="43">
        <f>AA71</f>
        <v>667200</v>
      </c>
      <c r="AB65" s="71" t="s">
        <v>91</v>
      </c>
    </row>
    <row r="66" spans="1:28" ht="18.75" customHeight="1" x14ac:dyDescent="0.2">
      <c r="A66" s="32"/>
      <c r="B66" s="189"/>
      <c r="C66" s="202"/>
      <c r="D66" s="209"/>
      <c r="E66" s="209"/>
      <c r="F66" s="209"/>
      <c r="G66" s="209"/>
      <c r="H66" s="209"/>
      <c r="I66" s="209"/>
      <c r="J66" s="202" t="s">
        <v>83</v>
      </c>
      <c r="K66" s="44">
        <v>120</v>
      </c>
      <c r="L66" s="45"/>
      <c r="M66" s="46">
        <v>4</v>
      </c>
      <c r="N66" s="46">
        <v>9</v>
      </c>
      <c r="O66" s="47">
        <v>0</v>
      </c>
      <c r="P66" s="48">
        <v>0</v>
      </c>
      <c r="Q66" s="49"/>
      <c r="R66" s="50"/>
      <c r="S66" s="51"/>
      <c r="T66" s="51"/>
      <c r="U66" s="51"/>
      <c r="V66" s="51"/>
      <c r="W66" s="52"/>
      <c r="X66" s="53"/>
      <c r="Y66" s="54">
        <f>Y71</f>
        <v>575208.46</v>
      </c>
      <c r="Z66" s="54">
        <f>Z71</f>
        <v>468000</v>
      </c>
      <c r="AA66" s="43">
        <f>AA71</f>
        <v>667200</v>
      </c>
      <c r="AB66" s="71"/>
    </row>
    <row r="67" spans="1:28" ht="48" customHeight="1" x14ac:dyDescent="0.2">
      <c r="A67" s="32"/>
      <c r="B67" s="189"/>
      <c r="C67" s="200"/>
      <c r="D67" s="520" t="s">
        <v>281</v>
      </c>
      <c r="E67" s="522"/>
      <c r="F67" s="522"/>
      <c r="G67" s="522"/>
      <c r="H67" s="522"/>
      <c r="I67" s="522"/>
      <c r="J67" s="523"/>
      <c r="K67" s="44">
        <v>120</v>
      </c>
      <c r="L67" s="45">
        <v>409</v>
      </c>
      <c r="M67" s="46">
        <v>4</v>
      </c>
      <c r="N67" s="46">
        <v>9</v>
      </c>
      <c r="O67" s="47">
        <v>5100000000</v>
      </c>
      <c r="P67" s="48">
        <v>0</v>
      </c>
      <c r="Q67" s="49"/>
      <c r="R67" s="50">
        <v>0</v>
      </c>
      <c r="S67" s="535"/>
      <c r="T67" s="535"/>
      <c r="U67" s="535"/>
      <c r="V67" s="535"/>
      <c r="W67" s="52">
        <v>0</v>
      </c>
      <c r="X67" s="53">
        <v>0</v>
      </c>
      <c r="Y67" s="60">
        <f>Y71</f>
        <v>575208.46</v>
      </c>
      <c r="Z67" s="60">
        <f>Z71</f>
        <v>468000</v>
      </c>
      <c r="AA67" s="61">
        <f>AA71</f>
        <v>667200</v>
      </c>
      <c r="AB67" s="71" t="s">
        <v>91</v>
      </c>
    </row>
    <row r="68" spans="1:28" ht="37.5" customHeight="1" x14ac:dyDescent="0.2">
      <c r="A68" s="32"/>
      <c r="B68" s="189"/>
      <c r="C68" s="190"/>
      <c r="D68" s="191"/>
      <c r="E68" s="519" t="s">
        <v>286</v>
      </c>
      <c r="F68" s="519"/>
      <c r="G68" s="519"/>
      <c r="H68" s="519"/>
      <c r="I68" s="519"/>
      <c r="J68" s="520"/>
      <c r="K68" s="55">
        <v>120</v>
      </c>
      <c r="L68" s="45">
        <v>409</v>
      </c>
      <c r="M68" s="56">
        <v>4</v>
      </c>
      <c r="N68" s="56">
        <v>9</v>
      </c>
      <c r="O68" s="57">
        <v>5140000000</v>
      </c>
      <c r="P68" s="58">
        <v>0</v>
      </c>
      <c r="Q68" s="49"/>
      <c r="R68" s="50">
        <v>0</v>
      </c>
      <c r="S68" s="521"/>
      <c r="T68" s="521"/>
      <c r="U68" s="521"/>
      <c r="V68" s="521"/>
      <c r="W68" s="52">
        <v>0</v>
      </c>
      <c r="X68" s="53">
        <v>0</v>
      </c>
      <c r="Y68" s="60">
        <f>Y71</f>
        <v>575208.46</v>
      </c>
      <c r="Z68" s="60">
        <f>Z71</f>
        <v>468000</v>
      </c>
      <c r="AA68" s="61">
        <f>AA71</f>
        <v>667200</v>
      </c>
      <c r="AB68" s="71" t="s">
        <v>91</v>
      </c>
    </row>
    <row r="69" spans="1:28" ht="35.25" customHeight="1" x14ac:dyDescent="0.2">
      <c r="A69" s="32"/>
      <c r="B69" s="189"/>
      <c r="C69" s="190"/>
      <c r="D69" s="192"/>
      <c r="E69" s="185"/>
      <c r="F69" s="519" t="s">
        <v>116</v>
      </c>
      <c r="G69" s="519"/>
      <c r="H69" s="519"/>
      <c r="I69" s="519"/>
      <c r="J69" s="520"/>
      <c r="K69" s="55">
        <v>120</v>
      </c>
      <c r="L69" s="45">
        <v>409</v>
      </c>
      <c r="M69" s="56">
        <v>4</v>
      </c>
      <c r="N69" s="56">
        <v>9</v>
      </c>
      <c r="O69" s="57">
        <v>5140095280</v>
      </c>
      <c r="P69" s="58">
        <v>0</v>
      </c>
      <c r="Q69" s="49"/>
      <c r="R69" s="50">
        <v>0</v>
      </c>
      <c r="S69" s="521"/>
      <c r="T69" s="521"/>
      <c r="U69" s="521"/>
      <c r="V69" s="521"/>
      <c r="W69" s="52">
        <v>0</v>
      </c>
      <c r="X69" s="53">
        <v>0</v>
      </c>
      <c r="Y69" s="60">
        <f>Y71</f>
        <v>575208.46</v>
      </c>
      <c r="Z69" s="60">
        <f>Z71</f>
        <v>468000</v>
      </c>
      <c r="AA69" s="61">
        <f>AA71</f>
        <v>667200</v>
      </c>
      <c r="AB69" s="71" t="s">
        <v>91</v>
      </c>
    </row>
    <row r="70" spans="1:28" ht="24" customHeight="1" x14ac:dyDescent="0.2">
      <c r="A70" s="32"/>
      <c r="B70" s="189"/>
      <c r="C70" s="190"/>
      <c r="D70" s="192"/>
      <c r="E70" s="185"/>
      <c r="F70" s="185"/>
      <c r="G70" s="188"/>
      <c r="H70" s="188"/>
      <c r="I70" s="188"/>
      <c r="J70" s="185" t="s">
        <v>110</v>
      </c>
      <c r="K70" s="55">
        <v>120</v>
      </c>
      <c r="L70" s="45">
        <v>409</v>
      </c>
      <c r="M70" s="56">
        <v>4</v>
      </c>
      <c r="N70" s="56">
        <v>9</v>
      </c>
      <c r="O70" s="57">
        <v>5140095280</v>
      </c>
      <c r="P70" s="58">
        <v>240</v>
      </c>
      <c r="Q70" s="49"/>
      <c r="R70" s="50"/>
      <c r="S70" s="59"/>
      <c r="T70" s="59"/>
      <c r="U70" s="59"/>
      <c r="V70" s="59"/>
      <c r="W70" s="52"/>
      <c r="X70" s="53"/>
      <c r="Y70" s="60">
        <f>Y71</f>
        <v>575208.46</v>
      </c>
      <c r="Z70" s="60">
        <f>Z71</f>
        <v>468000</v>
      </c>
      <c r="AA70" s="61">
        <f>AA71</f>
        <v>667200</v>
      </c>
      <c r="AB70" s="71"/>
    </row>
    <row r="71" spans="1:28" ht="24.75" customHeight="1" x14ac:dyDescent="0.2">
      <c r="A71" s="32"/>
      <c r="B71" s="189"/>
      <c r="C71" s="190"/>
      <c r="D71" s="192"/>
      <c r="E71" s="188"/>
      <c r="F71" s="185"/>
      <c r="G71" s="519" t="s">
        <v>76</v>
      </c>
      <c r="H71" s="519"/>
      <c r="I71" s="519"/>
      <c r="J71" s="520"/>
      <c r="K71" s="55">
        <v>120</v>
      </c>
      <c r="L71" s="45">
        <v>409</v>
      </c>
      <c r="M71" s="56">
        <v>4</v>
      </c>
      <c r="N71" s="56">
        <v>9</v>
      </c>
      <c r="O71" s="57">
        <v>5140095280</v>
      </c>
      <c r="P71" s="58">
        <v>244</v>
      </c>
      <c r="Q71" s="49"/>
      <c r="R71" s="50">
        <v>10000</v>
      </c>
      <c r="S71" s="521"/>
      <c r="T71" s="521"/>
      <c r="U71" s="521"/>
      <c r="V71" s="521"/>
      <c r="W71" s="52">
        <v>0</v>
      </c>
      <c r="X71" s="53">
        <v>0</v>
      </c>
      <c r="Y71" s="60">
        <v>575208.46</v>
      </c>
      <c r="Z71" s="60">
        <v>468000</v>
      </c>
      <c r="AA71" s="61">
        <v>667200</v>
      </c>
      <c r="AB71" s="71" t="s">
        <v>91</v>
      </c>
    </row>
    <row r="72" spans="1:28" ht="18.75" customHeight="1" x14ac:dyDescent="0.2">
      <c r="A72" s="32"/>
      <c r="B72" s="531" t="s">
        <v>278</v>
      </c>
      <c r="C72" s="531"/>
      <c r="D72" s="531"/>
      <c r="E72" s="531"/>
      <c r="F72" s="531"/>
      <c r="G72" s="531"/>
      <c r="H72" s="531"/>
      <c r="I72" s="531"/>
      <c r="J72" s="532"/>
      <c r="K72" s="44">
        <v>120</v>
      </c>
      <c r="L72" s="45">
        <v>500</v>
      </c>
      <c r="M72" s="46">
        <v>5</v>
      </c>
      <c r="N72" s="46">
        <v>0</v>
      </c>
      <c r="O72" s="47">
        <v>0</v>
      </c>
      <c r="P72" s="48">
        <v>0</v>
      </c>
      <c r="Q72" s="49"/>
      <c r="R72" s="50">
        <v>0</v>
      </c>
      <c r="S72" s="535"/>
      <c r="T72" s="535"/>
      <c r="U72" s="535"/>
      <c r="V72" s="535"/>
      <c r="W72" s="52">
        <v>0</v>
      </c>
      <c r="X72" s="179">
        <v>0</v>
      </c>
      <c r="Y72" s="100">
        <f>Y78</f>
        <v>52619.02</v>
      </c>
      <c r="Z72" s="100">
        <f>Z78</f>
        <v>100000</v>
      </c>
      <c r="AA72" s="307">
        <f>AA78</f>
        <v>100000</v>
      </c>
      <c r="AB72" s="71" t="s">
        <v>91</v>
      </c>
    </row>
    <row r="73" spans="1:28" ht="18" customHeight="1" x14ac:dyDescent="0.2">
      <c r="A73" s="32"/>
      <c r="B73" s="206"/>
      <c r="C73" s="210"/>
      <c r="D73" s="533" t="s">
        <v>267</v>
      </c>
      <c r="E73" s="533"/>
      <c r="F73" s="533"/>
      <c r="G73" s="533"/>
      <c r="H73" s="533"/>
      <c r="I73" s="533"/>
      <c r="J73" s="534"/>
      <c r="K73" s="44">
        <v>120</v>
      </c>
      <c r="L73" s="45">
        <v>503</v>
      </c>
      <c r="M73" s="46">
        <v>5</v>
      </c>
      <c r="N73" s="46">
        <v>3</v>
      </c>
      <c r="O73" s="47">
        <v>0</v>
      </c>
      <c r="P73" s="48">
        <v>0</v>
      </c>
      <c r="Q73" s="49"/>
      <c r="R73" s="50">
        <v>0</v>
      </c>
      <c r="S73" s="535"/>
      <c r="T73" s="535"/>
      <c r="U73" s="535"/>
      <c r="V73" s="535"/>
      <c r="W73" s="52">
        <v>0</v>
      </c>
      <c r="X73" s="179">
        <v>0</v>
      </c>
      <c r="Y73" s="100">
        <f>Y78</f>
        <v>52619.02</v>
      </c>
      <c r="Z73" s="100">
        <f>Z78</f>
        <v>100000</v>
      </c>
      <c r="AA73" s="307">
        <f>AA78</f>
        <v>100000</v>
      </c>
      <c r="AB73" s="71" t="s">
        <v>91</v>
      </c>
    </row>
    <row r="74" spans="1:28" ht="46.5" customHeight="1" x14ac:dyDescent="0.2">
      <c r="A74" s="32"/>
      <c r="B74" s="206"/>
      <c r="C74" s="207"/>
      <c r="D74" s="204"/>
      <c r="E74" s="520" t="s">
        <v>281</v>
      </c>
      <c r="F74" s="522"/>
      <c r="G74" s="522"/>
      <c r="H74" s="522"/>
      <c r="I74" s="522"/>
      <c r="J74" s="523"/>
      <c r="K74" s="55">
        <v>120</v>
      </c>
      <c r="L74" s="45">
        <v>503</v>
      </c>
      <c r="M74" s="56">
        <v>5</v>
      </c>
      <c r="N74" s="56">
        <v>3</v>
      </c>
      <c r="O74" s="57">
        <v>5100000000</v>
      </c>
      <c r="P74" s="58">
        <v>0</v>
      </c>
      <c r="Q74" s="49"/>
      <c r="R74" s="50">
        <v>0</v>
      </c>
      <c r="S74" s="521"/>
      <c r="T74" s="521"/>
      <c r="U74" s="521"/>
      <c r="V74" s="521"/>
      <c r="W74" s="52">
        <v>0</v>
      </c>
      <c r="X74" s="179">
        <v>0</v>
      </c>
      <c r="Y74" s="180">
        <f>Y78</f>
        <v>52619.02</v>
      </c>
      <c r="Z74" s="180">
        <f>Z78</f>
        <v>100000</v>
      </c>
      <c r="AA74" s="308">
        <f>AA78</f>
        <v>100000</v>
      </c>
      <c r="AB74" s="71" t="s">
        <v>91</v>
      </c>
    </row>
    <row r="75" spans="1:28" ht="34.5" customHeight="1" x14ac:dyDescent="0.2">
      <c r="A75" s="32"/>
      <c r="B75" s="206"/>
      <c r="C75" s="207"/>
      <c r="D75" s="203"/>
      <c r="E75" s="186"/>
      <c r="F75" s="520" t="s">
        <v>285</v>
      </c>
      <c r="G75" s="522"/>
      <c r="H75" s="522"/>
      <c r="I75" s="522"/>
      <c r="J75" s="523"/>
      <c r="K75" s="55">
        <v>120</v>
      </c>
      <c r="L75" s="45">
        <v>503</v>
      </c>
      <c r="M75" s="56">
        <v>5</v>
      </c>
      <c r="N75" s="56">
        <v>3</v>
      </c>
      <c r="O75" s="57">
        <v>5150000000</v>
      </c>
      <c r="P75" s="58">
        <v>0</v>
      </c>
      <c r="Q75" s="49"/>
      <c r="R75" s="50">
        <v>0</v>
      </c>
      <c r="S75" s="521"/>
      <c r="T75" s="521"/>
      <c r="U75" s="521"/>
      <c r="V75" s="521"/>
      <c r="W75" s="52">
        <v>0</v>
      </c>
      <c r="X75" s="179">
        <v>0</v>
      </c>
      <c r="Y75" s="180">
        <f>Y78</f>
        <v>52619.02</v>
      </c>
      <c r="Z75" s="180">
        <f>Z78</f>
        <v>100000</v>
      </c>
      <c r="AA75" s="308">
        <f>AA78</f>
        <v>100000</v>
      </c>
      <c r="AB75" s="71" t="s">
        <v>91</v>
      </c>
    </row>
    <row r="76" spans="1:28" ht="39.75" customHeight="1" x14ac:dyDescent="0.2">
      <c r="A76" s="32"/>
      <c r="B76" s="206"/>
      <c r="C76" s="207"/>
      <c r="D76" s="203"/>
      <c r="E76" s="186"/>
      <c r="F76" s="186"/>
      <c r="G76" s="201"/>
      <c r="H76" s="201"/>
      <c r="I76" s="201"/>
      <c r="J76" s="185" t="s">
        <v>284</v>
      </c>
      <c r="K76" s="55">
        <v>120</v>
      </c>
      <c r="L76" s="45">
        <v>503</v>
      </c>
      <c r="M76" s="56">
        <v>5</v>
      </c>
      <c r="N76" s="56">
        <v>3</v>
      </c>
      <c r="O76" s="57">
        <v>5150095310</v>
      </c>
      <c r="P76" s="58">
        <v>0</v>
      </c>
      <c r="Q76" s="49"/>
      <c r="R76" s="50"/>
      <c r="S76" s="59"/>
      <c r="T76" s="59"/>
      <c r="U76" s="59"/>
      <c r="V76" s="59"/>
      <c r="W76" s="52"/>
      <c r="X76" s="179"/>
      <c r="Y76" s="180">
        <f>Y78</f>
        <v>52619.02</v>
      </c>
      <c r="Z76" s="180">
        <f>Z78</f>
        <v>100000</v>
      </c>
      <c r="AA76" s="308">
        <f>AA78</f>
        <v>100000</v>
      </c>
      <c r="AB76" s="71"/>
    </row>
    <row r="77" spans="1:28" ht="22.5" customHeight="1" x14ac:dyDescent="0.2">
      <c r="A77" s="32"/>
      <c r="B77" s="206"/>
      <c r="C77" s="207"/>
      <c r="D77" s="203"/>
      <c r="E77" s="186"/>
      <c r="F77" s="186"/>
      <c r="G77" s="201"/>
      <c r="H77" s="201"/>
      <c r="I77" s="201"/>
      <c r="J77" s="205" t="s">
        <v>110</v>
      </c>
      <c r="K77" s="55">
        <v>120</v>
      </c>
      <c r="L77" s="45">
        <v>503</v>
      </c>
      <c r="M77" s="56">
        <v>5</v>
      </c>
      <c r="N77" s="56">
        <v>3</v>
      </c>
      <c r="O77" s="57">
        <v>5150095310</v>
      </c>
      <c r="P77" s="58">
        <v>240</v>
      </c>
      <c r="Q77" s="49"/>
      <c r="R77" s="50"/>
      <c r="S77" s="59"/>
      <c r="T77" s="59"/>
      <c r="U77" s="59"/>
      <c r="V77" s="59"/>
      <c r="W77" s="52"/>
      <c r="X77" s="179"/>
      <c r="Y77" s="180">
        <f>Y78</f>
        <v>52619.02</v>
      </c>
      <c r="Z77" s="180">
        <f>Z78</f>
        <v>100000</v>
      </c>
      <c r="AA77" s="308">
        <f>AA78</f>
        <v>100000</v>
      </c>
      <c r="AB77" s="71"/>
    </row>
    <row r="78" spans="1:28" ht="24" customHeight="1" x14ac:dyDescent="0.2">
      <c r="A78" s="32"/>
      <c r="B78" s="206"/>
      <c r="C78" s="207"/>
      <c r="D78" s="203"/>
      <c r="E78" s="201"/>
      <c r="F78" s="186"/>
      <c r="G78" s="520" t="s">
        <v>76</v>
      </c>
      <c r="H78" s="522"/>
      <c r="I78" s="522"/>
      <c r="J78" s="523"/>
      <c r="K78" s="55">
        <v>120</v>
      </c>
      <c r="L78" s="45">
        <v>503</v>
      </c>
      <c r="M78" s="56">
        <v>5</v>
      </c>
      <c r="N78" s="56">
        <v>3</v>
      </c>
      <c r="O78" s="57">
        <v>5150095310</v>
      </c>
      <c r="P78" s="58">
        <v>244</v>
      </c>
      <c r="Q78" s="49"/>
      <c r="R78" s="50">
        <v>10000</v>
      </c>
      <c r="S78" s="521"/>
      <c r="T78" s="521"/>
      <c r="U78" s="521"/>
      <c r="V78" s="521"/>
      <c r="W78" s="52">
        <v>0</v>
      </c>
      <c r="X78" s="179">
        <v>0</v>
      </c>
      <c r="Y78" s="180">
        <v>52619.02</v>
      </c>
      <c r="Z78" s="180">
        <v>100000</v>
      </c>
      <c r="AA78" s="61">
        <v>100000</v>
      </c>
      <c r="AB78" s="71" t="s">
        <v>91</v>
      </c>
    </row>
    <row r="79" spans="1:28" ht="15.75" customHeight="1" x14ac:dyDescent="0.2">
      <c r="A79" s="32"/>
      <c r="B79" s="527" t="s">
        <v>84</v>
      </c>
      <c r="C79" s="527"/>
      <c r="D79" s="527"/>
      <c r="E79" s="527"/>
      <c r="F79" s="527"/>
      <c r="G79" s="527"/>
      <c r="H79" s="527"/>
      <c r="I79" s="527"/>
      <c r="J79" s="528"/>
      <c r="K79" s="44">
        <v>120</v>
      </c>
      <c r="L79" s="45">
        <v>800</v>
      </c>
      <c r="M79" s="46">
        <v>8</v>
      </c>
      <c r="N79" s="46">
        <v>0</v>
      </c>
      <c r="O79" s="47">
        <v>0</v>
      </c>
      <c r="P79" s="48">
        <v>0</v>
      </c>
      <c r="Q79" s="49"/>
      <c r="R79" s="50">
        <v>0</v>
      </c>
      <c r="S79" s="535"/>
      <c r="T79" s="535"/>
      <c r="U79" s="535"/>
      <c r="V79" s="535"/>
      <c r="W79" s="52">
        <v>0</v>
      </c>
      <c r="X79" s="53">
        <v>0</v>
      </c>
      <c r="Y79" s="54">
        <f>Y82</f>
        <v>1501973.71</v>
      </c>
      <c r="Z79" s="54">
        <f>Z82</f>
        <v>1061118</v>
      </c>
      <c r="AA79" s="43">
        <f>AA82</f>
        <v>1015218</v>
      </c>
      <c r="AB79" s="71" t="s">
        <v>91</v>
      </c>
    </row>
    <row r="80" spans="1:28" ht="18" customHeight="1" x14ac:dyDescent="0.2">
      <c r="A80" s="32"/>
      <c r="B80" s="189"/>
      <c r="C80" s="200"/>
      <c r="D80" s="529" t="s">
        <v>85</v>
      </c>
      <c r="E80" s="529"/>
      <c r="F80" s="529"/>
      <c r="G80" s="529"/>
      <c r="H80" s="529"/>
      <c r="I80" s="529"/>
      <c r="J80" s="530"/>
      <c r="K80" s="44">
        <v>120</v>
      </c>
      <c r="L80" s="45">
        <v>801</v>
      </c>
      <c r="M80" s="46">
        <v>8</v>
      </c>
      <c r="N80" s="46">
        <v>1</v>
      </c>
      <c r="O80" s="47">
        <v>0</v>
      </c>
      <c r="P80" s="48">
        <v>0</v>
      </c>
      <c r="Q80" s="49"/>
      <c r="R80" s="50">
        <v>0</v>
      </c>
      <c r="S80" s="535"/>
      <c r="T80" s="535"/>
      <c r="U80" s="535"/>
      <c r="V80" s="535"/>
      <c r="W80" s="52">
        <v>0</v>
      </c>
      <c r="X80" s="53">
        <v>0</v>
      </c>
      <c r="Y80" s="54">
        <f>Y82</f>
        <v>1501973.71</v>
      </c>
      <c r="Z80" s="54">
        <f>Z82</f>
        <v>1061118</v>
      </c>
      <c r="AA80" s="43">
        <f>AA82</f>
        <v>1015218</v>
      </c>
      <c r="AB80" s="71" t="s">
        <v>91</v>
      </c>
    </row>
    <row r="81" spans="1:28" ht="48" customHeight="1" x14ac:dyDescent="0.2">
      <c r="A81" s="32"/>
      <c r="B81" s="189"/>
      <c r="C81" s="190"/>
      <c r="D81" s="191"/>
      <c r="E81" s="519" t="s">
        <v>281</v>
      </c>
      <c r="F81" s="519"/>
      <c r="G81" s="519"/>
      <c r="H81" s="519"/>
      <c r="I81" s="519"/>
      <c r="J81" s="520"/>
      <c r="K81" s="55">
        <v>120</v>
      </c>
      <c r="L81" s="45">
        <v>801</v>
      </c>
      <c r="M81" s="56">
        <v>8</v>
      </c>
      <c r="N81" s="56">
        <v>1</v>
      </c>
      <c r="O81" s="57">
        <v>5100000000</v>
      </c>
      <c r="P81" s="58">
        <v>0</v>
      </c>
      <c r="Q81" s="49"/>
      <c r="R81" s="50">
        <v>0</v>
      </c>
      <c r="S81" s="521"/>
      <c r="T81" s="521"/>
      <c r="U81" s="521"/>
      <c r="V81" s="521"/>
      <c r="W81" s="52">
        <v>0</v>
      </c>
      <c r="X81" s="53">
        <v>0</v>
      </c>
      <c r="Y81" s="60">
        <f>Y82</f>
        <v>1501973.71</v>
      </c>
      <c r="Z81" s="60">
        <f>Z82</f>
        <v>1061118</v>
      </c>
      <c r="AA81" s="61">
        <f>AA82</f>
        <v>1015218</v>
      </c>
      <c r="AB81" s="71" t="s">
        <v>91</v>
      </c>
    </row>
    <row r="82" spans="1:28" ht="34.5" customHeight="1" x14ac:dyDescent="0.2">
      <c r="A82" s="32"/>
      <c r="B82" s="189"/>
      <c r="C82" s="190"/>
      <c r="D82" s="192"/>
      <c r="E82" s="185"/>
      <c r="F82" s="519" t="s">
        <v>283</v>
      </c>
      <c r="G82" s="519"/>
      <c r="H82" s="519"/>
      <c r="I82" s="519"/>
      <c r="J82" s="520"/>
      <c r="K82" s="55">
        <v>120</v>
      </c>
      <c r="L82" s="45">
        <v>801</v>
      </c>
      <c r="M82" s="56">
        <v>8</v>
      </c>
      <c r="N82" s="56">
        <v>1</v>
      </c>
      <c r="O82" s="57">
        <v>5160000000</v>
      </c>
      <c r="P82" s="58">
        <v>0</v>
      </c>
      <c r="Q82" s="49"/>
      <c r="R82" s="50">
        <v>0</v>
      </c>
      <c r="S82" s="521"/>
      <c r="T82" s="521"/>
      <c r="U82" s="521"/>
      <c r="V82" s="521"/>
      <c r="W82" s="52">
        <v>0</v>
      </c>
      <c r="X82" s="53">
        <v>0</v>
      </c>
      <c r="Y82" s="60">
        <f>Y83+Y88+Y85</f>
        <v>1501973.71</v>
      </c>
      <c r="Z82" s="60">
        <f>Z83+Z88</f>
        <v>1061118</v>
      </c>
      <c r="AA82" s="61">
        <f>AA83+AA88</f>
        <v>1015218</v>
      </c>
      <c r="AB82" s="71" t="s">
        <v>91</v>
      </c>
    </row>
    <row r="83" spans="1:28" ht="41.25" customHeight="1" x14ac:dyDescent="0.2">
      <c r="A83" s="32"/>
      <c r="B83" s="189"/>
      <c r="C83" s="190"/>
      <c r="D83" s="192"/>
      <c r="E83" s="185"/>
      <c r="F83" s="185"/>
      <c r="G83" s="188"/>
      <c r="H83" s="188"/>
      <c r="I83" s="188"/>
      <c r="J83" s="185" t="s">
        <v>288</v>
      </c>
      <c r="K83" s="55">
        <v>120</v>
      </c>
      <c r="L83" s="45">
        <v>801</v>
      </c>
      <c r="M83" s="56">
        <v>8</v>
      </c>
      <c r="N83" s="56">
        <v>1</v>
      </c>
      <c r="O83" s="57">
        <v>5160075080</v>
      </c>
      <c r="P83" s="58">
        <v>0</v>
      </c>
      <c r="Q83" s="49"/>
      <c r="R83" s="50"/>
      <c r="S83" s="59"/>
      <c r="T83" s="59"/>
      <c r="U83" s="59"/>
      <c r="V83" s="59"/>
      <c r="W83" s="52"/>
      <c r="X83" s="53"/>
      <c r="Y83" s="60">
        <v>891700</v>
      </c>
      <c r="Z83" s="60">
        <v>891700</v>
      </c>
      <c r="AA83" s="61">
        <v>891700</v>
      </c>
      <c r="AB83" s="71"/>
    </row>
    <row r="84" spans="1:28" ht="13.5" customHeight="1" x14ac:dyDescent="0.2">
      <c r="A84" s="32"/>
      <c r="B84" s="189"/>
      <c r="C84" s="190"/>
      <c r="D84" s="192"/>
      <c r="E84" s="188"/>
      <c r="F84" s="185"/>
      <c r="G84" s="519" t="s">
        <v>63</v>
      </c>
      <c r="H84" s="519"/>
      <c r="I84" s="519"/>
      <c r="J84" s="520"/>
      <c r="K84" s="55">
        <v>120</v>
      </c>
      <c r="L84" s="45">
        <v>801</v>
      </c>
      <c r="M84" s="56">
        <v>8</v>
      </c>
      <c r="N84" s="56">
        <v>1</v>
      </c>
      <c r="O84" s="57">
        <v>5160075080</v>
      </c>
      <c r="P84" s="58" t="s">
        <v>117</v>
      </c>
      <c r="Q84" s="49"/>
      <c r="R84" s="50">
        <v>10000</v>
      </c>
      <c r="S84" s="521"/>
      <c r="T84" s="521"/>
      <c r="U84" s="521"/>
      <c r="V84" s="521"/>
      <c r="W84" s="52">
        <v>0</v>
      </c>
      <c r="X84" s="53">
        <v>0</v>
      </c>
      <c r="Y84" s="60">
        <v>891700</v>
      </c>
      <c r="Z84" s="60">
        <v>891700</v>
      </c>
      <c r="AA84" s="61">
        <v>891700</v>
      </c>
      <c r="AB84" s="71" t="s">
        <v>91</v>
      </c>
    </row>
    <row r="85" spans="1:28" ht="36.75" customHeight="1" x14ac:dyDescent="0.2">
      <c r="A85" s="32"/>
      <c r="B85" s="189"/>
      <c r="C85" s="190"/>
      <c r="D85" s="192"/>
      <c r="E85" s="185"/>
      <c r="F85" s="185"/>
      <c r="G85" s="188"/>
      <c r="H85" s="188"/>
      <c r="I85" s="188"/>
      <c r="J85" s="185" t="s">
        <v>337</v>
      </c>
      <c r="K85" s="55">
        <v>120</v>
      </c>
      <c r="L85" s="45">
        <v>801</v>
      </c>
      <c r="M85" s="56">
        <v>8</v>
      </c>
      <c r="N85" s="56">
        <v>1</v>
      </c>
      <c r="O85" s="57">
        <v>5160095110</v>
      </c>
      <c r="P85" s="58">
        <v>0</v>
      </c>
      <c r="Q85" s="49"/>
      <c r="R85" s="50"/>
      <c r="S85" s="59"/>
      <c r="T85" s="59"/>
      <c r="U85" s="59"/>
      <c r="V85" s="59"/>
      <c r="W85" s="52"/>
      <c r="X85" s="53"/>
      <c r="Y85" s="60">
        <v>200000</v>
      </c>
      <c r="Z85" s="60">
        <v>0</v>
      </c>
      <c r="AA85" s="61">
        <v>0</v>
      </c>
      <c r="AB85" s="71"/>
    </row>
    <row r="86" spans="1:28" ht="27" customHeight="1" x14ac:dyDescent="0.2">
      <c r="A86" s="32"/>
      <c r="B86" s="189"/>
      <c r="C86" s="190"/>
      <c r="D86" s="192"/>
      <c r="E86" s="185"/>
      <c r="F86" s="519" t="s">
        <v>110</v>
      </c>
      <c r="G86" s="519"/>
      <c r="H86" s="519"/>
      <c r="I86" s="519"/>
      <c r="J86" s="520"/>
      <c r="K86" s="55">
        <v>120</v>
      </c>
      <c r="L86" s="45">
        <v>801</v>
      </c>
      <c r="M86" s="56">
        <v>8</v>
      </c>
      <c r="N86" s="56">
        <v>1</v>
      </c>
      <c r="O86" s="57">
        <v>5160095110</v>
      </c>
      <c r="P86" s="58">
        <v>240</v>
      </c>
      <c r="Q86" s="49"/>
      <c r="R86" s="50">
        <v>0</v>
      </c>
      <c r="S86" s="521"/>
      <c r="T86" s="521"/>
      <c r="U86" s="521"/>
      <c r="V86" s="521"/>
      <c r="W86" s="52">
        <v>0</v>
      </c>
      <c r="X86" s="53">
        <v>0</v>
      </c>
      <c r="Y86" s="60">
        <v>200000</v>
      </c>
      <c r="Z86" s="60">
        <v>0</v>
      </c>
      <c r="AA86" s="61">
        <v>0</v>
      </c>
      <c r="AB86" s="71" t="s">
        <v>91</v>
      </c>
    </row>
    <row r="87" spans="1:28" ht="24.75" customHeight="1" thickBot="1" x14ac:dyDescent="0.25">
      <c r="A87" s="32"/>
      <c r="B87" s="211"/>
      <c r="C87" s="212"/>
      <c r="D87" s="213"/>
      <c r="E87" s="214"/>
      <c r="F87" s="215"/>
      <c r="G87" s="519" t="s">
        <v>340</v>
      </c>
      <c r="H87" s="519"/>
      <c r="I87" s="519"/>
      <c r="J87" s="520"/>
      <c r="K87" s="55">
        <v>120</v>
      </c>
      <c r="L87" s="45">
        <v>801</v>
      </c>
      <c r="M87" s="56">
        <v>8</v>
      </c>
      <c r="N87" s="56">
        <v>1</v>
      </c>
      <c r="O87" s="57">
        <v>5160095110</v>
      </c>
      <c r="P87" s="58">
        <v>243</v>
      </c>
      <c r="Q87" s="49"/>
      <c r="R87" s="50">
        <v>10000</v>
      </c>
      <c r="S87" s="521"/>
      <c r="T87" s="521"/>
      <c r="U87" s="521"/>
      <c r="V87" s="521"/>
      <c r="W87" s="52">
        <v>0</v>
      </c>
      <c r="X87" s="53">
        <v>0</v>
      </c>
      <c r="Y87" s="60">
        <v>200000</v>
      </c>
      <c r="Z87" s="60">
        <v>0</v>
      </c>
      <c r="AA87" s="61">
        <v>0</v>
      </c>
      <c r="AB87" s="71" t="s">
        <v>91</v>
      </c>
    </row>
    <row r="88" spans="1:28" ht="36.75" customHeight="1" x14ac:dyDescent="0.2">
      <c r="A88" s="32"/>
      <c r="B88" s="189"/>
      <c r="C88" s="190"/>
      <c r="D88" s="192"/>
      <c r="E88" s="185"/>
      <c r="F88" s="185"/>
      <c r="G88" s="188"/>
      <c r="H88" s="188"/>
      <c r="I88" s="188"/>
      <c r="J88" s="185" t="s">
        <v>118</v>
      </c>
      <c r="K88" s="55">
        <v>120</v>
      </c>
      <c r="L88" s="45">
        <v>801</v>
      </c>
      <c r="M88" s="56">
        <v>8</v>
      </c>
      <c r="N88" s="56">
        <v>1</v>
      </c>
      <c r="O88" s="57">
        <v>5160095220</v>
      </c>
      <c r="P88" s="58">
        <v>0</v>
      </c>
      <c r="Q88" s="49"/>
      <c r="R88" s="50"/>
      <c r="S88" s="59"/>
      <c r="T88" s="59"/>
      <c r="U88" s="59"/>
      <c r="V88" s="59"/>
      <c r="W88" s="52"/>
      <c r="X88" s="53"/>
      <c r="Y88" s="60">
        <f>Y89</f>
        <v>410273.71</v>
      </c>
      <c r="Z88" s="60">
        <f>Z89</f>
        <v>169418</v>
      </c>
      <c r="AA88" s="61">
        <f>AA89</f>
        <v>123518</v>
      </c>
      <c r="AB88" s="71"/>
    </row>
    <row r="89" spans="1:28" ht="27" customHeight="1" x14ac:dyDescent="0.2">
      <c r="A89" s="32"/>
      <c r="B89" s="189"/>
      <c r="C89" s="190"/>
      <c r="D89" s="192"/>
      <c r="E89" s="185"/>
      <c r="F89" s="519" t="s">
        <v>110</v>
      </c>
      <c r="G89" s="519"/>
      <c r="H89" s="519"/>
      <c r="I89" s="519"/>
      <c r="J89" s="520"/>
      <c r="K89" s="55">
        <v>120</v>
      </c>
      <c r="L89" s="45">
        <v>801</v>
      </c>
      <c r="M89" s="56">
        <v>8</v>
      </c>
      <c r="N89" s="56">
        <v>1</v>
      </c>
      <c r="O89" s="57">
        <v>5160095220</v>
      </c>
      <c r="P89" s="58">
        <v>240</v>
      </c>
      <c r="Q89" s="49"/>
      <c r="R89" s="50">
        <v>0</v>
      </c>
      <c r="S89" s="521"/>
      <c r="T89" s="521"/>
      <c r="U89" s="521"/>
      <c r="V89" s="521"/>
      <c r="W89" s="52">
        <v>0</v>
      </c>
      <c r="X89" s="53">
        <v>0</v>
      </c>
      <c r="Y89" s="60">
        <f>Y90+Y91</f>
        <v>410273.71</v>
      </c>
      <c r="Z89" s="60">
        <f>Z91</f>
        <v>169418</v>
      </c>
      <c r="AA89" s="61">
        <v>123518</v>
      </c>
      <c r="AB89" s="71" t="s">
        <v>91</v>
      </c>
    </row>
    <row r="90" spans="1:28" ht="24.75" customHeight="1" thickBot="1" x14ac:dyDescent="0.25">
      <c r="A90" s="32"/>
      <c r="B90" s="211"/>
      <c r="C90" s="212"/>
      <c r="D90" s="213"/>
      <c r="E90" s="214"/>
      <c r="F90" s="215"/>
      <c r="G90" s="519" t="s">
        <v>340</v>
      </c>
      <c r="H90" s="519"/>
      <c r="I90" s="519"/>
      <c r="J90" s="520"/>
      <c r="K90" s="55">
        <v>120</v>
      </c>
      <c r="L90" s="45">
        <v>801</v>
      </c>
      <c r="M90" s="56">
        <v>8</v>
      </c>
      <c r="N90" s="56">
        <v>1</v>
      </c>
      <c r="O90" s="57">
        <v>5160095220</v>
      </c>
      <c r="P90" s="58">
        <v>243</v>
      </c>
      <c r="Q90" s="49"/>
      <c r="R90" s="50">
        <v>10000</v>
      </c>
      <c r="S90" s="521"/>
      <c r="T90" s="521"/>
      <c r="U90" s="521"/>
      <c r="V90" s="521"/>
      <c r="W90" s="52">
        <v>0</v>
      </c>
      <c r="X90" s="53">
        <v>0</v>
      </c>
      <c r="Y90" s="60">
        <v>12059</v>
      </c>
      <c r="Z90" s="60">
        <v>169418</v>
      </c>
      <c r="AA90" s="61">
        <v>123518</v>
      </c>
      <c r="AB90" s="71" t="s">
        <v>91</v>
      </c>
    </row>
    <row r="91" spans="1:28" ht="24.75" customHeight="1" thickBot="1" x14ac:dyDescent="0.25">
      <c r="A91" s="32"/>
      <c r="B91" s="211"/>
      <c r="C91" s="212"/>
      <c r="D91" s="213"/>
      <c r="E91" s="214"/>
      <c r="F91" s="215"/>
      <c r="G91" s="519" t="s">
        <v>339</v>
      </c>
      <c r="H91" s="519"/>
      <c r="I91" s="519"/>
      <c r="J91" s="520"/>
      <c r="K91" s="55">
        <v>120</v>
      </c>
      <c r="L91" s="45">
        <v>801</v>
      </c>
      <c r="M91" s="56">
        <v>8</v>
      </c>
      <c r="N91" s="56">
        <v>1</v>
      </c>
      <c r="O91" s="57">
        <v>5160095220</v>
      </c>
      <c r="P91" s="58">
        <v>244</v>
      </c>
      <c r="Q91" s="49"/>
      <c r="R91" s="50">
        <v>10000</v>
      </c>
      <c r="S91" s="521"/>
      <c r="T91" s="521"/>
      <c r="U91" s="521"/>
      <c r="V91" s="521"/>
      <c r="W91" s="52">
        <v>0</v>
      </c>
      <c r="X91" s="53">
        <v>0</v>
      </c>
      <c r="Y91" s="60">
        <v>398214.71</v>
      </c>
      <c r="Z91" s="60">
        <v>169418</v>
      </c>
      <c r="AA91" s="61">
        <v>123518</v>
      </c>
      <c r="AB91" s="71" t="s">
        <v>91</v>
      </c>
    </row>
    <row r="92" spans="1:28" ht="26.25" customHeight="1" thickBot="1" x14ac:dyDescent="0.25">
      <c r="A92" s="8"/>
      <c r="B92" s="76"/>
      <c r="C92" s="77"/>
      <c r="D92" s="77"/>
      <c r="E92" s="77"/>
      <c r="F92" s="77"/>
      <c r="G92" s="77"/>
      <c r="H92" s="77"/>
      <c r="I92" s="77"/>
      <c r="J92" s="274" t="s">
        <v>119</v>
      </c>
      <c r="K92" s="275"/>
      <c r="L92" s="276">
        <v>0</v>
      </c>
      <c r="M92" s="275"/>
      <c r="N92" s="275"/>
      <c r="O92" s="277"/>
      <c r="P92" s="277"/>
      <c r="Q92" s="278"/>
      <c r="R92" s="279">
        <v>10000</v>
      </c>
      <c r="S92" s="280"/>
      <c r="T92" s="280"/>
      <c r="U92" s="280"/>
      <c r="V92" s="280"/>
      <c r="W92" s="281">
        <v>0</v>
      </c>
      <c r="X92" s="280">
        <v>0</v>
      </c>
      <c r="Y92" s="282">
        <f>Y12+Y19+Y43+Y53+Y65+Y79+Y72+Y33+Y38</f>
        <v>4111451.77</v>
      </c>
      <c r="Z92" s="283">
        <f>Z12+Z19+Z43+Z53+Z65+Z79+Z72+Z33</f>
        <v>3402800</v>
      </c>
      <c r="AA92" s="291">
        <f>AA12+AA19+AA43+AA53+AA65+AA79+AA72+AA33</f>
        <v>3556100</v>
      </c>
      <c r="AB92" s="284" t="s">
        <v>91</v>
      </c>
    </row>
    <row r="93" spans="1:28" ht="11.25" customHeight="1" x14ac:dyDescent="0.2">
      <c r="A93" s="8"/>
      <c r="B93" s="78"/>
      <c r="C93" s="78"/>
      <c r="D93" s="78"/>
      <c r="E93" s="78"/>
      <c r="F93" s="78"/>
      <c r="G93" s="78"/>
      <c r="H93" s="78"/>
      <c r="I93" s="78"/>
      <c r="J93" s="187"/>
      <c r="K93" s="17"/>
      <c r="L93" s="17"/>
      <c r="M93" s="17"/>
      <c r="N93" s="17"/>
      <c r="O93" s="79"/>
      <c r="P93" s="79"/>
      <c r="Q93" s="17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285" t="s">
        <v>91</v>
      </c>
    </row>
    <row r="94" spans="1:28" ht="12.75" customHeight="1" x14ac:dyDescent="0.2">
      <c r="A94" s="8"/>
      <c r="B94" s="81"/>
      <c r="C94" s="81"/>
      <c r="D94" s="81"/>
      <c r="E94" s="81"/>
      <c r="F94" s="81"/>
      <c r="G94" s="81"/>
      <c r="H94" s="81"/>
      <c r="I94" s="81"/>
      <c r="J94" s="286"/>
      <c r="K94" s="287"/>
      <c r="L94" s="287"/>
      <c r="M94" s="287"/>
      <c r="N94" s="287"/>
      <c r="O94" s="288"/>
      <c r="P94" s="288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71"/>
    </row>
    <row r="95" spans="1:28" ht="12.75" customHeight="1" x14ac:dyDescent="0.2">
      <c r="A95" s="8"/>
      <c r="B95" s="81"/>
      <c r="C95" s="81"/>
      <c r="D95" s="81"/>
      <c r="E95" s="81"/>
      <c r="F95" s="81"/>
      <c r="G95" s="81"/>
      <c r="H95" s="81"/>
      <c r="I95" s="81" t="s">
        <v>120</v>
      </c>
      <c r="J95" s="286"/>
      <c r="K95" s="287"/>
      <c r="L95" s="287"/>
      <c r="M95" s="287"/>
      <c r="N95" s="287"/>
      <c r="O95" s="288"/>
      <c r="P95" s="288"/>
      <c r="Q95" s="287"/>
      <c r="R95" s="287"/>
      <c r="S95" s="287"/>
      <c r="T95" s="287"/>
      <c r="U95" s="287"/>
      <c r="V95" s="287"/>
      <c r="W95" s="287"/>
    </row>
    <row r="96" spans="1:28" ht="12.75" customHeight="1" x14ac:dyDescent="0.2">
      <c r="A96" s="8"/>
      <c r="B96" s="81"/>
      <c r="C96" s="81"/>
      <c r="D96" s="81"/>
      <c r="E96" s="81"/>
      <c r="F96" s="81"/>
      <c r="G96" s="81"/>
      <c r="H96" s="81"/>
      <c r="I96" s="81"/>
      <c r="J96" s="286"/>
      <c r="K96" s="287"/>
      <c r="L96" s="287"/>
      <c r="M96" s="287"/>
      <c r="N96" s="287"/>
      <c r="O96" s="288"/>
      <c r="P96" s="288"/>
      <c r="Q96" s="287"/>
      <c r="R96" s="287"/>
      <c r="S96" s="287"/>
      <c r="T96" s="287"/>
      <c r="U96" s="287"/>
      <c r="V96" s="287"/>
      <c r="W96" s="287"/>
    </row>
    <row r="97" spans="1:23" ht="12.75" customHeight="1" x14ac:dyDescent="0.2">
      <c r="A97" s="8"/>
      <c r="B97" s="81"/>
      <c r="C97" s="81"/>
      <c r="D97" s="81"/>
      <c r="E97" s="81"/>
      <c r="F97" s="81"/>
      <c r="G97" s="81"/>
      <c r="H97" s="81"/>
      <c r="I97" s="81" t="s">
        <v>120</v>
      </c>
      <c r="J97" s="286"/>
      <c r="K97" s="287"/>
      <c r="L97" s="287"/>
      <c r="M97" s="287"/>
      <c r="N97" s="287"/>
      <c r="O97" s="288"/>
      <c r="P97" s="288"/>
      <c r="Q97" s="287"/>
      <c r="R97" s="287"/>
      <c r="S97" s="287"/>
      <c r="T97" s="287"/>
      <c r="U97" s="287"/>
      <c r="V97" s="287"/>
      <c r="W97" s="287"/>
    </row>
    <row r="98" spans="1:23" ht="12.75" customHeight="1" x14ac:dyDescent="0.2">
      <c r="A98" s="8"/>
      <c r="B98" s="81"/>
      <c r="C98" s="81"/>
      <c r="D98" s="81"/>
      <c r="E98" s="81"/>
      <c r="F98" s="81"/>
      <c r="G98" s="81"/>
      <c r="H98" s="81"/>
      <c r="I98" s="81"/>
      <c r="J98" s="286"/>
      <c r="K98" s="287"/>
      <c r="L98" s="287"/>
      <c r="M98" s="287"/>
      <c r="N98" s="287"/>
      <c r="O98" s="288"/>
      <c r="P98" s="288"/>
      <c r="Q98" s="287"/>
      <c r="R98" s="287"/>
      <c r="S98" s="287"/>
      <c r="T98" s="287"/>
      <c r="U98" s="287"/>
      <c r="V98" s="287"/>
      <c r="W98" s="287"/>
    </row>
    <row r="99" spans="1:23" ht="12.75" customHeight="1" x14ac:dyDescent="0.2">
      <c r="A99" s="8"/>
      <c r="B99" s="81"/>
      <c r="C99" s="81"/>
      <c r="D99" s="81"/>
      <c r="E99" s="81"/>
      <c r="F99" s="81"/>
      <c r="G99" s="81"/>
      <c r="H99" s="81"/>
      <c r="I99" s="81"/>
      <c r="J99" s="286"/>
      <c r="K99" s="287"/>
      <c r="L99" s="287"/>
      <c r="M99" s="287"/>
      <c r="N99" s="287"/>
      <c r="O99" s="288"/>
      <c r="P99" s="288"/>
      <c r="Q99" s="287"/>
      <c r="R99" s="287"/>
      <c r="S99" s="287"/>
      <c r="T99" s="287"/>
      <c r="U99" s="287"/>
      <c r="V99" s="287"/>
      <c r="W99" s="287"/>
    </row>
    <row r="100" spans="1:23" ht="12.75" customHeight="1" x14ac:dyDescent="0.2">
      <c r="A100" s="8"/>
      <c r="B100" s="81"/>
      <c r="C100" s="81"/>
      <c r="D100" s="81"/>
      <c r="E100" s="81"/>
      <c r="F100" s="81"/>
      <c r="G100" s="81"/>
      <c r="H100" s="81"/>
      <c r="I100" s="81"/>
      <c r="J100" s="286"/>
      <c r="K100" s="287"/>
      <c r="L100" s="287"/>
      <c r="M100" s="287"/>
      <c r="N100" s="287"/>
      <c r="O100" s="288"/>
      <c r="P100" s="288"/>
      <c r="Q100" s="287"/>
      <c r="R100" s="287"/>
      <c r="S100" s="287"/>
      <c r="T100" s="287"/>
      <c r="U100" s="287"/>
      <c r="V100" s="287"/>
      <c r="W100" s="287"/>
    </row>
    <row r="101" spans="1:23" ht="12.75" customHeight="1" x14ac:dyDescent="0.2">
      <c r="A101" s="8"/>
      <c r="B101" s="82"/>
      <c r="C101" s="82"/>
      <c r="D101" s="82"/>
      <c r="E101" s="82"/>
      <c r="F101" s="82"/>
      <c r="G101" s="82"/>
      <c r="H101" s="82"/>
      <c r="I101" s="82"/>
      <c r="J101" s="286"/>
      <c r="K101" s="287"/>
      <c r="L101" s="287"/>
      <c r="M101" s="287"/>
      <c r="N101" s="287"/>
      <c r="O101" s="288"/>
      <c r="P101" s="288"/>
      <c r="Q101" s="287"/>
      <c r="R101" s="287"/>
      <c r="S101" s="287"/>
      <c r="T101" s="287"/>
      <c r="U101" s="287"/>
      <c r="V101" s="287"/>
      <c r="W101" s="287"/>
    </row>
  </sheetData>
  <mergeCells count="100">
    <mergeCell ref="G36:J36"/>
    <mergeCell ref="S36:V36"/>
    <mergeCell ref="Y1:AA3"/>
    <mergeCell ref="B9:J9"/>
    <mergeCell ref="S10:V10"/>
    <mergeCell ref="D12:J12"/>
    <mergeCell ref="D34:J34"/>
    <mergeCell ref="S34:V34"/>
    <mergeCell ref="S13:V13"/>
    <mergeCell ref="E13:J13"/>
    <mergeCell ref="F15:J15"/>
    <mergeCell ref="S15:V15"/>
    <mergeCell ref="B10:J10"/>
    <mergeCell ref="B11:J11"/>
    <mergeCell ref="S11:V11"/>
    <mergeCell ref="S12:V12"/>
    <mergeCell ref="S23:V23"/>
    <mergeCell ref="G23:J23"/>
    <mergeCell ref="G18:J18"/>
    <mergeCell ref="S18:V18"/>
    <mergeCell ref="D20:J20"/>
    <mergeCell ref="S20:V20"/>
    <mergeCell ref="D44:J44"/>
    <mergeCell ref="E45:J45"/>
    <mergeCell ref="G26:J26"/>
    <mergeCell ref="S26:V26"/>
    <mergeCell ref="S21:V21"/>
    <mergeCell ref="S22:V22"/>
    <mergeCell ref="G31:J31"/>
    <mergeCell ref="S31:V31"/>
    <mergeCell ref="E21:J21"/>
    <mergeCell ref="F22:J22"/>
    <mergeCell ref="E35:J35"/>
    <mergeCell ref="S35:V35"/>
    <mergeCell ref="F46:J46"/>
    <mergeCell ref="G47:J47"/>
    <mergeCell ref="G52:J52"/>
    <mergeCell ref="S52:V52"/>
    <mergeCell ref="S44:V44"/>
    <mergeCell ref="S45:V45"/>
    <mergeCell ref="B43:J43"/>
    <mergeCell ref="S43:V43"/>
    <mergeCell ref="S91:V91"/>
    <mergeCell ref="S81:V81"/>
    <mergeCell ref="S82:V82"/>
    <mergeCell ref="S72:V72"/>
    <mergeCell ref="S80:V80"/>
    <mergeCell ref="S74:V74"/>
    <mergeCell ref="B53:J53"/>
    <mergeCell ref="S53:V53"/>
    <mergeCell ref="S46:V46"/>
    <mergeCell ref="S47:V47"/>
    <mergeCell ref="D54:J54"/>
    <mergeCell ref="E55:J55"/>
    <mergeCell ref="F56:J56"/>
    <mergeCell ref="G59:J59"/>
    <mergeCell ref="S59:V59"/>
    <mergeCell ref="S54:V54"/>
    <mergeCell ref="S55:V55"/>
    <mergeCell ref="S56:V56"/>
    <mergeCell ref="B65:J65"/>
    <mergeCell ref="S65:V65"/>
    <mergeCell ref="D67:J67"/>
    <mergeCell ref="S67:V67"/>
    <mergeCell ref="E68:J68"/>
    <mergeCell ref="F69:J69"/>
    <mergeCell ref="S68:V68"/>
    <mergeCell ref="S69:V69"/>
    <mergeCell ref="F82:J82"/>
    <mergeCell ref="G71:J71"/>
    <mergeCell ref="S71:V71"/>
    <mergeCell ref="B72:J72"/>
    <mergeCell ref="D73:J73"/>
    <mergeCell ref="E74:J74"/>
    <mergeCell ref="F75:J75"/>
    <mergeCell ref="S79:V79"/>
    <mergeCell ref="S73:V73"/>
    <mergeCell ref="S75:V75"/>
    <mergeCell ref="G84:J84"/>
    <mergeCell ref="S84:V84"/>
    <mergeCell ref="F89:J89"/>
    <mergeCell ref="S89:V89"/>
    <mergeCell ref="G91:J91"/>
    <mergeCell ref="G78:J78"/>
    <mergeCell ref="S78:V78"/>
    <mergeCell ref="B79:J79"/>
    <mergeCell ref="D80:J80"/>
    <mergeCell ref="E81:J81"/>
    <mergeCell ref="D39:J39"/>
    <mergeCell ref="S39:V39"/>
    <mergeCell ref="E40:J40"/>
    <mergeCell ref="S40:V40"/>
    <mergeCell ref="G41:J41"/>
    <mergeCell ref="S41:V41"/>
    <mergeCell ref="G90:J90"/>
    <mergeCell ref="S90:V90"/>
    <mergeCell ref="F86:J86"/>
    <mergeCell ref="S86:V86"/>
    <mergeCell ref="G87:J87"/>
    <mergeCell ref="S87:V87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2019-12-23T05:08:46Z</cp:lastPrinted>
  <dcterms:created xsi:type="dcterms:W3CDTF">2017-01-12T04:27:35Z</dcterms:created>
  <dcterms:modified xsi:type="dcterms:W3CDTF">2019-12-30T00:41:19Z</dcterms:modified>
</cp:coreProperties>
</file>