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Александровка\"/>
    </mc:Choice>
  </mc:AlternateContent>
  <bookViews>
    <workbookView xWindow="0" yWindow="0" windowWidth="20490" windowHeight="7755"/>
  </bookViews>
  <sheets>
    <sheet name="Источники" sheetId="3" r:id="rId1"/>
    <sheet name="Доходы" sheetId="1" r:id="rId2"/>
    <sheet name="Расходы" sheetId="2" r:id="rId3"/>
  </sheets>
  <definedNames>
    <definedName name="__bookmark_1">Доходы!$A$1:$E$8</definedName>
    <definedName name="__bookmark_2">Доходы!$A$9:$E$69</definedName>
    <definedName name="__bookmark_4">Расходы!$A$8:$E$121</definedName>
    <definedName name="__bookmark_5">Источники!$A$8:$E$28</definedName>
    <definedName name="__bookmark_6">Источники!$A$29:$E$38</definedName>
    <definedName name="_xlnm.Print_Titles" localSheetId="1">Доходы!$9:$12</definedName>
    <definedName name="_xlnm.Print_Titles" localSheetId="0">Источники!$8:$12</definedName>
    <definedName name="_xlnm.Print_Titles" localSheetId="2">Расходы!$8:$12</definedName>
  </definedNames>
  <calcPr calcId="152511" fullCalcOnLoad="1"/>
</workbook>
</file>

<file path=xl/calcChain.xml><?xml version="1.0" encoding="utf-8"?>
<calcChain xmlns="http://schemas.openxmlformats.org/spreadsheetml/2006/main">
  <c r="E14" i="2" l="1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3" i="2"/>
  <c r="E14" i="1"/>
  <c r="E15" i="1"/>
  <c r="E16" i="1"/>
  <c r="E17" i="1"/>
  <c r="E18" i="1"/>
  <c r="E24" i="1"/>
  <c r="E25" i="1"/>
  <c r="E26" i="1"/>
  <c r="E27" i="1"/>
  <c r="E28" i="1"/>
  <c r="E29" i="1"/>
  <c r="E43" i="1"/>
  <c r="E44" i="1"/>
  <c r="E45" i="1"/>
  <c r="E46" i="1"/>
  <c r="E48" i="1"/>
  <c r="E49" i="1"/>
  <c r="E50" i="1"/>
  <c r="E51" i="1"/>
  <c r="E52" i="1"/>
  <c r="E53" i="1"/>
  <c r="E54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13" i="1"/>
  <c r="E18" i="3"/>
  <c r="E17" i="3" s="1"/>
  <c r="E19" i="3"/>
  <c r="E20" i="3"/>
  <c r="E24" i="3"/>
  <c r="E23" i="3"/>
  <c r="E22" i="3"/>
  <c r="D20" i="3"/>
  <c r="D19" i="3"/>
  <c r="D18" i="3"/>
  <c r="D17" i="3" s="1"/>
  <c r="D23" i="3"/>
  <c r="D24" i="3" s="1"/>
</calcChain>
</file>

<file path=xl/sharedStrings.xml><?xml version="1.0" encoding="utf-8"?>
<sst xmlns="http://schemas.openxmlformats.org/spreadsheetml/2006/main" count="421" uniqueCount="341">
  <si>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</si>
  <si>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</si>
  <si>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</si>
  <si>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</si>
  <si>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</si>
  <si>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</si>
  <si>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</si>
  <si>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</si>
  <si>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</si>
  <si>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</si>
  <si>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</si>
  <si>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</si>
  <si>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</si>
  <si>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</si>
  <si>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</si>
  <si>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</si>
  <si>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</si>
  <si>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</si>
  <si>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</si>
  <si>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</si>
  <si>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</si>
  <si>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</si>
  <si>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</si>
  <si>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</si>
  <si>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</si>
  <si>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</si>
  <si>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</si>
  <si>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</si>
  <si>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</si>
  <si>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</si>
  <si>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</si>
  <si>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</si>
  <si>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</si>
  <si>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</si>
  <si>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</si>
  <si>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</si>
  <si>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</si>
  <si>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</si>
  <si>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</si>
  <si>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</si>
  <si>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</si>
  <si>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</si>
  <si>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</si>
  <si>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</si>
  <si>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 по упрощенной системе налогообложения, взимаемый с налогоплательщиков, выбравших в качестве объекта налогообложения доходы</t>
  </si>
  <si>
    <t>182 10501011011000110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</si>
  <si>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</si>
  <si>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</si>
  <si>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</si>
  <si>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</si>
  <si>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</si>
  <si>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</si>
  <si>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</si>
  <si>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</si>
  <si>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</si>
  <si>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</si>
  <si>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</si>
  <si>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</si>
  <si>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182 10601030101000110</t>
  </si>
  <si>
    <t>Уплата налогов на имущество, транспортный и земельный налоги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</si>
  <si>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</si>
  <si>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</si>
  <si>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</si>
  <si>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</si>
  <si>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</si>
  <si>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</si>
  <si>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</si>
  <si>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</si>
  <si>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</si>
  <si>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</si>
  <si>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</si>
  <si>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</si>
  <si>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</si>
  <si>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</si>
  <si>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</si>
  <si>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</si>
  <si>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</si>
  <si>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</si>
  <si>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</si>
  <si>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</si>
  <si>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</si>
  <si>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</si>
  <si>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</si>
  <si>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</si>
  <si>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120 11105025100000120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</si>
  <si>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</si>
  <si>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</si>
  <si>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</si>
  <si>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120 11105035100000120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</si>
  <si>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</si>
  <si>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</si>
  <si>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</si>
  <si>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</si>
  <si>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</si>
  <si>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</si>
  <si>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</si>
  <si>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</si>
  <si>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</si>
  <si>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120 20215001100000151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</si>
  <si>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</si>
  <si>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</si>
  <si>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сельских поселений на поддержку мер по обеспечению сбалансированности бюджетов</t>
  </si>
  <si>
    <t>120 20215002100000151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</si>
  <si>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</si>
  <si>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</si>
  <si>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</si>
  <si>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</si>
  <si>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</si>
  <si>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120 20235118100000151</t>
  </si>
  <si>
    <t>Субвенции бюджетам на государственную регистрацию актов гражданского состояния</t>
  </si>
  <si>
    <t>000 20235930000000151</t>
  </si>
  <si>
    <t>Субвенции бюджетам сельских поселений на государственную регистрацию актов гражданского состояния</t>
  </si>
  <si>
    <t>120 20235930100000151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</si>
  <si>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</si>
  <si>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</si>
  <si>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</si>
  <si>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</si>
  <si>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120 20705030100000180</t>
  </si>
  <si>
    <t>Код расхода по бюджетной классификации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</si>
  <si>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</si>
  <si>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</si>
  <si>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</si>
  <si>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</si>
  <si>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Александровский сельсовет  Саракташского района Оренбургской области на 2018-2021 годы"</t>
  </si>
  <si>
    <t>000 0102 5100000000 000</t>
  </si>
  <si>
    <t>Подпрограмма "Осуществление деятельности аппарата управления администрации муниципального образования Александровский сельсовет"</t>
  </si>
  <si>
    <t>000 0102 5110000000 000</t>
  </si>
  <si>
    <t>Глава муниципального образования</t>
  </si>
  <si>
    <t>000 0102 5110010010 000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</si>
  <si>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</si>
  <si>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000 0102 5110010010 100</t>
  </si>
  <si>
    <t>Расходы на выплаты персоналу государственных (муниципальных) органов</t>
  </si>
  <si>
    <t>000 0102 5110010010 120</t>
  </si>
  <si>
    <t>Фонд оплаты труда государственных (муниципальных) органов</t>
  </si>
  <si>
    <t>120 0102 5110010010 121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</si>
  <si>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</si>
  <si>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120 0102 5110010010 129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</si>
  <si>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</si>
  <si>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</si>
  <si>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000 0104 5100000000 000</t>
  </si>
  <si>
    <t>000 0104 5110000000 000</t>
  </si>
  <si>
    <t>Аппарат администрации муниципального образования</t>
  </si>
  <si>
    <t>000 0104 5110010020 000</t>
  </si>
  <si>
    <t>000 0104 5110010020 100</t>
  </si>
  <si>
    <t>000 0104 5110010020 120</t>
  </si>
  <si>
    <t>120 0104 5110010020 121</t>
  </si>
  <si>
    <t>120 0104 5110010020 129</t>
  </si>
  <si>
    <t>Закупка товаров, работ и услуг для обеспечения государственных (муниципальных) нужд</t>
  </si>
  <si>
    <t>000 0104 5110010020 200</t>
  </si>
  <si>
    <t>Иные закупки товаров, работ и услуг для обеспечения государственных (муниципальных) нужд</t>
  </si>
  <si>
    <t>000 0104 5110010020 240</t>
  </si>
  <si>
    <t>Прочая закупка товаров, работ и услуг</t>
  </si>
  <si>
    <t>120 0104 5110010020 244</t>
  </si>
  <si>
    <t>Межбюджетные трансферты</t>
  </si>
  <si>
    <t>000 0104 5110010020 500</t>
  </si>
  <si>
    <t>Иные межбюджетные трансферты</t>
  </si>
  <si>
    <t>120 0104 5110010020 540</t>
  </si>
  <si>
    <t>Иные бюджетные ассигнования</t>
  </si>
  <si>
    <t>000 0104 5110010020 800</t>
  </si>
  <si>
    <t>Уплата налогов, сборов и иных платежей</t>
  </si>
  <si>
    <t>000 0104 5110010020 850</t>
  </si>
  <si>
    <t>Уплата иных платежей</t>
  </si>
  <si>
    <t>120 0104 5110010020 853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</si>
  <si>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</si>
  <si>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000 0104 5110015010 000</t>
  </si>
  <si>
    <t>000 0104 5110015010 500</t>
  </si>
  <si>
    <t>120 0104 5110015010 540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</si>
  <si>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</si>
  <si>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</si>
  <si>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000 0106 5100000000 000</t>
  </si>
  <si>
    <t>000 0106 5110000000 000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</si>
  <si>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</si>
  <si>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000 0106 5110010080 000</t>
  </si>
  <si>
    <t>000 0106 5110010080 500</t>
  </si>
  <si>
    <t>120 0106 5110010080 540</t>
  </si>
  <si>
    <t>Другие общегосударственные вопросы</t>
  </si>
  <si>
    <t>000 0113 0000000000 000</t>
  </si>
  <si>
    <t>Непрограммное направление расходов (непрограммные мероприятия).</t>
  </si>
  <si>
    <t>000 0113 7700000000 000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</si>
  <si>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</si>
  <si>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</si>
  <si>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</si>
  <si>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</si>
  <si>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120 0113 7700095100 853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</si>
  <si>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</si>
  <si>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</si>
  <si>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</si>
  <si>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</si>
  <si>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000 0203 5100000000 000</t>
  </si>
  <si>
    <t>Подпрограмма "Обеспечение осуществления части,переданных органами власти другого уровня, полномочий"</t>
  </si>
  <si>
    <t>000 0203 5120000000 000</t>
  </si>
  <si>
    <t>Ведение первичного воинского учета на территориях, где отсутствуют военные комиссариаты</t>
  </si>
  <si>
    <t>000 0203 5120051180 000</t>
  </si>
  <si>
    <t>000 0203 5120051180 100</t>
  </si>
  <si>
    <t>000 0203 5120051180 120</t>
  </si>
  <si>
    <t>120 0203 5120051180 121</t>
  </si>
  <si>
    <t>120 0203 5120051180 129</t>
  </si>
  <si>
    <t>000 0203 5120051180 200</t>
  </si>
  <si>
    <t>000 0203 5120051180 240</t>
  </si>
  <si>
    <t>120 0203 5120051180 244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</si>
  <si>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</si>
  <si>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</si>
  <si>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</si>
  <si>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</si>
  <si>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000 0304 5100000000 000</t>
  </si>
  <si>
    <t>000 0304 5120000000 000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</si>
  <si>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</si>
  <si>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000 0304 5120059302 000</t>
  </si>
  <si>
    <t>000 0304 5120059302 200</t>
  </si>
  <si>
    <t>000 0304 5120059302 240</t>
  </si>
  <si>
    <t>120 0304 5120059302 244</t>
  </si>
  <si>
    <t>Обеспечение пожарной безопасности</t>
  </si>
  <si>
    <t>000 0310 0000000000 000</t>
  </si>
  <si>
    <t>000 0310 5100000000 000</t>
  </si>
  <si>
    <t>Подпрограмма  "Обеспечение пожарной безопасности на территории муниципального образования Александровский сельсовет "</t>
  </si>
  <si>
    <t>000 0310 5130000000 000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</si>
  <si>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</si>
  <si>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000 0310 5130095020 000</t>
  </si>
  <si>
    <t>000 0310 5130095020 200</t>
  </si>
  <si>
    <t>000 0310 5130095020 240</t>
  </si>
  <si>
    <t>120 0310 5130095020 244</t>
  </si>
  <si>
    <t>Другие вопросы в области национальной безопасности и правоохранительной деятельности</t>
  </si>
  <si>
    <t>000 0314 0000000000 000</t>
  </si>
  <si>
    <t>000 0314 7700000000 000</t>
  </si>
  <si>
    <t>Меры поддержки добровольных народных дружин</t>
  </si>
  <si>
    <t>000 0314 7700020040 000</t>
  </si>
  <si>
    <t>000 0314 7700020040 200</t>
  </si>
  <si>
    <t>000 0314 7700020040 240</t>
  </si>
  <si>
    <t>120 0314 7700020040 244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</si>
  <si>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</si>
  <si>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</si>
  <si>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</si>
  <si>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</si>
  <si>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000 0409 5100000000 000</t>
  </si>
  <si>
    <t>Подпрограмма "Развитие дорожного хозяйства на территории муниципального образования Александровский сельсовет"</t>
  </si>
  <si>
    <t>000 0409 5140000000 000</t>
  </si>
  <si>
    <t>Содержание и ремонт,  капитальный ремонт автомобильных дорог общего пользования и искусственных сооружений на них</t>
  </si>
  <si>
    <t>000 0409 5140095280 000</t>
  </si>
  <si>
    <t>000 0409 5140095280 200</t>
  </si>
  <si>
    <t>000 0409 5140095280 240</t>
  </si>
  <si>
    <t>120 0409 5140095280 244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</si>
  <si>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</si>
  <si>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</si>
  <si>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</si>
  <si>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</si>
  <si>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000 0503 5100000000 000</t>
  </si>
  <si>
    <t>000 0503 5150000000 000</t>
  </si>
  <si>
    <t>Финансовое обеспечение мероприятий по благоустройству территорий муниципального образования поселения</t>
  </si>
  <si>
    <t>000 0503 5150095310 000</t>
  </si>
  <si>
    <t>000 0503 5150095310 200</t>
  </si>
  <si>
    <t>000 0503 5150095310 240</t>
  </si>
  <si>
    <t>120 0503 5150095310 244</t>
  </si>
  <si>
    <t>КУЛЬТУРА, КИНЕМАТОГРАФИЯ</t>
  </si>
  <si>
    <t>000 0800 0000000000 000</t>
  </si>
  <si>
    <t>Культура</t>
  </si>
  <si>
    <t>000 0801 0000000000 000</t>
  </si>
  <si>
    <t>000 0801 5100000000 000</t>
  </si>
  <si>
    <t>Подпрограмма "Развитие культуры на территории муниципального образования Александровский сельсовет"</t>
  </si>
  <si>
    <t>000 0801 5160000000 000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</si>
  <si>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</si>
  <si>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000 0801 5160075080 000</t>
  </si>
  <si>
    <t>000 0801 5160075080 500</t>
  </si>
  <si>
    <t>120 0801 5160075080 540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</si>
  <si>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</si>
  <si>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000 0801 5160095220 000</t>
  </si>
  <si>
    <t>000 0801 5160095220 200</t>
  </si>
  <si>
    <t>000 0801 5160095220 240</t>
  </si>
  <si>
    <t>120 0801 5160095220 244</t>
  </si>
  <si>
    <t>СОЦИАЛЬНАЯ ПОЛИТИКА</t>
  </si>
  <si>
    <t>000 1000 0000000000 000</t>
  </si>
  <si>
    <t>Пенсионное обеспечение</t>
  </si>
  <si>
    <t>000 1001 0000000000 000</t>
  </si>
  <si>
    <t>000 1001 5100000000 000</t>
  </si>
  <si>
    <t>000 1001 5110000000 000</t>
  </si>
  <si>
    <t>Предоставление пенсии за выслугу лет муниципальным служащим муниципального образования поселения</t>
  </si>
  <si>
    <t>000 1001 5110025050 000</t>
  </si>
  <si>
    <t>Социальное обеспечение и иные выплаты населению</t>
  </si>
  <si>
    <t>000 1001 5110025050 300</t>
  </si>
  <si>
    <t>Публичные нормативные социальные выплаты гражданам</t>
  </si>
  <si>
    <t>000 1001 5110025050 310</t>
  </si>
  <si>
    <t>Иные пенсии, социальные доплаты к пенсиям</t>
  </si>
  <si>
    <t>120 1001 5110025050 312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</si>
  <si>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</si>
  <si>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</si>
  <si>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</rPr>
      <t xml:space="preserve">
Из них:</t>
    </r>
  </si>
  <si>
    <r>
      <t xml:space="preserve">источники внешнего финансирования бюджета </t>
    </r>
    <r>
      <rPr>
        <sz val="8"/>
        <color indexed="8"/>
        <rFont val="Arial"/>
      </rPr>
      <t xml:space="preserve">
Из них:</t>
    </r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</si>
  <si>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</si>
  <si>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</si>
  <si>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</si>
  <si>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</si>
  <si>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</si>
  <si>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</si>
  <si>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</si>
  <si>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</si>
  <si>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</si>
  <si>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</si>
  <si>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</si>
  <si>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100 01050201100000510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</si>
  <si>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</si>
  <si>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</si>
  <si>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</si>
  <si>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</si>
  <si>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</si>
  <si>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</si>
  <si>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</si>
  <si>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100 01050201100000610</t>
  </si>
  <si>
    <t>000 01060000000000500</t>
  </si>
  <si>
    <t>000 01060000000000600</t>
  </si>
  <si>
    <t>Приложение №2</t>
  </si>
  <si>
    <t xml:space="preserve">к решению Совета депутатов </t>
  </si>
  <si>
    <t>Александровского сельсовета</t>
  </si>
  <si>
    <t>по кодам классификации доходов бюджетов</t>
  </si>
  <si>
    <t>Приложение №1</t>
  </si>
  <si>
    <t>Процент исполнения</t>
  </si>
  <si>
    <t xml:space="preserve">                                                              по кодам классификации расходов бюджетов</t>
  </si>
  <si>
    <t>Источники внутреннего финансирования дефицита  бюджета по группам, подгруппам классификации источников финансирования дефицитов бюджетов и группам классификации операций сектора государственного управления за 2018 год</t>
  </si>
  <si>
    <t>Доходы  бюджета за 2018 год</t>
  </si>
  <si>
    <r>
      <t xml:space="preserve">Доходы бюджета - ВСЕГО: </t>
    </r>
    <r>
      <rPr>
        <sz val="8"/>
        <color indexed="8"/>
        <rFont val="Arial"/>
      </rPr>
      <t xml:space="preserve">
В том числе: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</si>
  <si>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</si>
  <si>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</si>
  <si>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</si>
  <si>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</si>
  <si>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</si>
  <si>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</si>
  <si>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</si>
  <si>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</si>
  <si>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</si>
  <si>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</si>
  <si>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</si>
  <si>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</si>
  <si>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</si>
  <si>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</si>
  <si>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</si>
  <si>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</si>
  <si>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r>
      <t xml:space="preserve">Расходы бюджета - ВСЕГО </t>
    </r>
    <r>
      <rPr>
        <sz val="8"/>
        <color indexed="8"/>
        <rFont val="Arial"/>
      </rPr>
      <t xml:space="preserve">
В том числе:</t>
    </r>
  </si>
  <si>
    <t>Подпрограмма "Благоустройство на территории муниципального образования Александровский сельсовет"</t>
  </si>
  <si>
    <t xml:space="preserve">                                                    Расходы  бюджета за 2018 год</t>
  </si>
  <si>
    <t>Приложение №3</t>
  </si>
  <si>
    <t>от 28.03.2019 №136</t>
  </si>
  <si>
    <t>от 28.03.2019  № 136</t>
  </si>
  <si>
    <t>от 28.03.2019 №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</si>
</sst>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&quot;&quot;#000"/>
    <numFmt numFmtId="182" formatCode="&quot;&quot;###,##0.00"/>
  </numFmts>
  <fonts count="15" x14ac:knownFonts="1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7"/>
      <color indexed="8"/>
      <name val="Arial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u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81" fontId="2" fillId="0" borderId="4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82" fontId="2" fillId="0" borderId="2" xfId="0" applyNumberFormat="1" applyFont="1" applyBorder="1" applyAlignment="1">
      <alignment horizontal="right" wrapText="1"/>
    </xf>
    <xf numFmtId="182" fontId="2" fillId="0" borderId="5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182" fontId="6" fillId="0" borderId="0" xfId="0" applyNumberFormat="1" applyFont="1" applyAlignment="1">
      <alignment wrapText="1"/>
    </xf>
    <xf numFmtId="0" fontId="7" fillId="0" borderId="0" xfId="0" applyFont="1"/>
    <xf numFmtId="0" fontId="8" fillId="0" borderId="0" xfId="0" applyFont="1" applyBorder="1" applyAlignment="1"/>
    <xf numFmtId="182" fontId="9" fillId="0" borderId="0" xfId="0" applyNumberFormat="1" applyFont="1" applyBorder="1" applyAlignment="1">
      <alignment horizontal="center" wrapText="1"/>
    </xf>
    <xf numFmtId="0" fontId="8" fillId="0" borderId="0" xfId="0" applyFont="1"/>
    <xf numFmtId="182" fontId="9" fillId="0" borderId="0" xfId="0" applyNumberFormat="1" applyFont="1" applyAlignment="1">
      <alignment horizontal="left" wrapText="1"/>
    </xf>
    <xf numFmtId="182" fontId="11" fillId="0" borderId="0" xfId="0" applyNumberFormat="1" applyFont="1" applyAlignment="1">
      <alignment vertical="center" wrapText="1"/>
    </xf>
    <xf numFmtId="182" fontId="1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/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182" fontId="10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182" fontId="1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182" fontId="1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activeCell="I7" sqref="I7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5" width="13.5703125" customWidth="1"/>
  </cols>
  <sheetData>
    <row r="1" spans="1:6" ht="16.5" x14ac:dyDescent="0.25">
      <c r="D1" s="17" t="s">
        <v>312</v>
      </c>
      <c r="E1" s="18"/>
      <c r="F1" s="19"/>
    </row>
    <row r="2" spans="1:6" ht="16.5" x14ac:dyDescent="0.25">
      <c r="D2" s="17" t="s">
        <v>309</v>
      </c>
      <c r="E2" s="18"/>
      <c r="F2" s="19"/>
    </row>
    <row r="3" spans="1:6" ht="16.5" x14ac:dyDescent="0.25">
      <c r="D3" s="17" t="s">
        <v>310</v>
      </c>
      <c r="E3" s="18"/>
      <c r="F3" s="19"/>
    </row>
    <row r="4" spans="1:6" ht="16.5" x14ac:dyDescent="0.25">
      <c r="D4" s="35" t="s">
        <v>338</v>
      </c>
      <c r="E4" s="35"/>
      <c r="F4" s="35"/>
    </row>
    <row r="6" spans="1:6" ht="12.75" customHeight="1" x14ac:dyDescent="0.2">
      <c r="A6" s="26"/>
      <c r="B6" s="26"/>
      <c r="C6" s="26"/>
      <c r="D6" s="36"/>
      <c r="E6" s="36"/>
    </row>
    <row r="7" spans="1:6" ht="87.75" customHeight="1" x14ac:dyDescent="0.2">
      <c r="A7" s="37" t="s">
        <v>315</v>
      </c>
      <c r="B7" s="37"/>
      <c r="C7" s="37"/>
      <c r="D7" s="37"/>
      <c r="E7" s="37"/>
    </row>
    <row r="8" spans="1:6" x14ac:dyDescent="0.2">
      <c r="A8" s="14"/>
      <c r="B8" s="14"/>
      <c r="C8" s="14"/>
      <c r="D8" s="38"/>
      <c r="E8" s="39"/>
    </row>
    <row r="9" spans="1:6" ht="15.4" customHeight="1" x14ac:dyDescent="0.2">
      <c r="A9" s="40"/>
      <c r="B9" s="39"/>
      <c r="C9" s="39"/>
      <c r="D9" s="39"/>
      <c r="E9" s="39"/>
    </row>
    <row r="10" spans="1:6" x14ac:dyDescent="0.2">
      <c r="A10" s="4"/>
      <c r="B10" s="14"/>
      <c r="C10" s="14"/>
      <c r="D10" s="14"/>
      <c r="E10" s="14"/>
    </row>
    <row r="11" spans="1:6" ht="68.099999999999994" customHeight="1" x14ac:dyDescent="0.2">
      <c r="A11" s="5" t="s">
        <v>0</v>
      </c>
      <c r="B11" s="5" t="s">
        <v>1</v>
      </c>
      <c r="C11" s="5" t="s">
        <v>282</v>
      </c>
      <c r="D11" s="5" t="s">
        <v>3</v>
      </c>
      <c r="E11" s="5" t="s">
        <v>4</v>
      </c>
    </row>
    <row r="12" spans="1:6" x14ac:dyDescent="0.2">
      <c r="A12" s="5" t="s">
        <v>5</v>
      </c>
      <c r="B12" s="6" t="s">
        <v>6</v>
      </c>
      <c r="C12" s="6" t="s">
        <v>7</v>
      </c>
      <c r="D12" s="6" t="s">
        <v>8</v>
      </c>
      <c r="E12" s="6" t="s">
        <v>9</v>
      </c>
    </row>
    <row r="13" spans="1:6" ht="22.5" x14ac:dyDescent="0.2">
      <c r="A13" s="7" t="s">
        <v>283</v>
      </c>
      <c r="B13" s="8">
        <v>500</v>
      </c>
      <c r="C13" s="9" t="s">
        <v>11</v>
      </c>
      <c r="D13" s="10">
        <v>449640.71</v>
      </c>
      <c r="E13" s="10">
        <v>-102011.06</v>
      </c>
    </row>
    <row r="14" spans="1:6" ht="22.5" x14ac:dyDescent="0.2">
      <c r="A14" s="7" t="s">
        <v>284</v>
      </c>
      <c r="B14" s="8">
        <v>520</v>
      </c>
      <c r="C14" s="9" t="s">
        <v>11</v>
      </c>
      <c r="D14" s="10">
        <v>0</v>
      </c>
      <c r="E14" s="10">
        <v>0</v>
      </c>
    </row>
    <row r="15" spans="1:6" ht="22.5" x14ac:dyDescent="0.2">
      <c r="A15" s="7" t="s">
        <v>285</v>
      </c>
      <c r="B15" s="8">
        <v>620</v>
      </c>
      <c r="C15" s="9" t="s">
        <v>11</v>
      </c>
      <c r="D15" s="10">
        <v>0</v>
      </c>
      <c r="E15" s="10">
        <v>0</v>
      </c>
    </row>
    <row r="16" spans="1:6" x14ac:dyDescent="0.2">
      <c r="A16" s="7" t="s">
        <v>286</v>
      </c>
      <c r="B16" s="8">
        <v>700</v>
      </c>
      <c r="C16" s="9" t="s">
        <v>287</v>
      </c>
      <c r="D16" s="10">
        <v>449640.71</v>
      </c>
      <c r="E16" s="10">
        <v>-102011.06</v>
      </c>
    </row>
    <row r="17" spans="1:5" x14ac:dyDescent="0.2">
      <c r="A17" s="7" t="s">
        <v>288</v>
      </c>
      <c r="B17" s="8">
        <v>700</v>
      </c>
      <c r="C17" s="9" t="s">
        <v>289</v>
      </c>
      <c r="D17" s="10">
        <f>D18+D22</f>
        <v>449640.70999999996</v>
      </c>
      <c r="E17" s="10">
        <f>E18+E22</f>
        <v>-102011.06000000006</v>
      </c>
    </row>
    <row r="18" spans="1:5" x14ac:dyDescent="0.2">
      <c r="A18" s="7" t="s">
        <v>290</v>
      </c>
      <c r="B18" s="8">
        <v>710</v>
      </c>
      <c r="C18" s="9" t="s">
        <v>291</v>
      </c>
      <c r="D18" s="10">
        <f>D21</f>
        <v>-3874483.55</v>
      </c>
      <c r="E18" s="10">
        <f>E20</f>
        <v>-4101026.56</v>
      </c>
    </row>
    <row r="19" spans="1:5" x14ac:dyDescent="0.2">
      <c r="A19" s="7" t="s">
        <v>292</v>
      </c>
      <c r="B19" s="8">
        <v>710</v>
      </c>
      <c r="C19" s="9" t="s">
        <v>293</v>
      </c>
      <c r="D19" s="10">
        <f>D18</f>
        <v>-3874483.55</v>
      </c>
      <c r="E19" s="10">
        <f>E21</f>
        <v>-4101026.56</v>
      </c>
    </row>
    <row r="20" spans="1:5" x14ac:dyDescent="0.2">
      <c r="A20" s="7" t="s">
        <v>294</v>
      </c>
      <c r="B20" s="8">
        <v>710</v>
      </c>
      <c r="C20" s="9" t="s">
        <v>295</v>
      </c>
      <c r="D20" s="10">
        <f>D21</f>
        <v>-3874483.55</v>
      </c>
      <c r="E20" s="10">
        <f>E21</f>
        <v>-4101026.56</v>
      </c>
    </row>
    <row r="21" spans="1:5" x14ac:dyDescent="0.2">
      <c r="A21" s="7" t="s">
        <v>296</v>
      </c>
      <c r="B21" s="8">
        <v>710</v>
      </c>
      <c r="C21" s="9" t="s">
        <v>297</v>
      </c>
      <c r="D21" s="10">
        <v>-3874483.55</v>
      </c>
      <c r="E21" s="10">
        <v>-4101026.56</v>
      </c>
    </row>
    <row r="22" spans="1:5" x14ac:dyDescent="0.2">
      <c r="A22" s="7" t="s">
        <v>298</v>
      </c>
      <c r="B22" s="8">
        <v>720</v>
      </c>
      <c r="C22" s="9" t="s">
        <v>299</v>
      </c>
      <c r="D22" s="10">
        <v>4324124.26</v>
      </c>
      <c r="E22" s="10">
        <f>E25</f>
        <v>3999015.5</v>
      </c>
    </row>
    <row r="23" spans="1:5" x14ac:dyDescent="0.2">
      <c r="A23" s="7" t="s">
        <v>300</v>
      </c>
      <c r="B23" s="8">
        <v>720</v>
      </c>
      <c r="C23" s="9" t="s">
        <v>301</v>
      </c>
      <c r="D23" s="10">
        <f>D22</f>
        <v>4324124.26</v>
      </c>
      <c r="E23" s="10">
        <f>E25</f>
        <v>3999015.5</v>
      </c>
    </row>
    <row r="24" spans="1:5" x14ac:dyDescent="0.2">
      <c r="A24" s="7" t="s">
        <v>302</v>
      </c>
      <c r="B24" s="8">
        <v>720</v>
      </c>
      <c r="C24" s="9" t="s">
        <v>303</v>
      </c>
      <c r="D24" s="10">
        <f>D23</f>
        <v>4324124.26</v>
      </c>
      <c r="E24" s="10">
        <f>E25</f>
        <v>3999015.5</v>
      </c>
    </row>
    <row r="25" spans="1:5" x14ac:dyDescent="0.2">
      <c r="A25" s="7" t="s">
        <v>304</v>
      </c>
      <c r="B25" s="8">
        <v>720</v>
      </c>
      <c r="C25" s="9" t="s">
        <v>305</v>
      </c>
      <c r="D25" s="10">
        <v>4324124.26</v>
      </c>
      <c r="E25" s="10">
        <v>3999015.5</v>
      </c>
    </row>
    <row r="26" spans="1:5" x14ac:dyDescent="0.2">
      <c r="A26" s="7"/>
      <c r="B26" s="8">
        <v>710</v>
      </c>
      <c r="C26" s="9" t="s">
        <v>306</v>
      </c>
      <c r="D26" s="10">
        <v>0</v>
      </c>
      <c r="E26" s="10">
        <v>0</v>
      </c>
    </row>
    <row r="27" spans="1:5" x14ac:dyDescent="0.2">
      <c r="A27" s="7"/>
      <c r="B27" s="8">
        <v>720</v>
      </c>
      <c r="C27" s="9" t="s">
        <v>307</v>
      </c>
      <c r="D27" s="10">
        <v>0</v>
      </c>
      <c r="E27" s="10">
        <v>0</v>
      </c>
    </row>
    <row r="28" spans="1:5" x14ac:dyDescent="0.2">
      <c r="A28" s="1"/>
      <c r="B28" s="12"/>
      <c r="C28" s="12"/>
      <c r="D28" s="13"/>
      <c r="E28" s="13"/>
    </row>
    <row r="29" spans="1:5" x14ac:dyDescent="0.2">
      <c r="A29" s="32"/>
      <c r="B29" s="27"/>
      <c r="C29" s="27"/>
      <c r="D29" s="27"/>
      <c r="E29" s="31"/>
    </row>
    <row r="30" spans="1:5" x14ac:dyDescent="0.2">
      <c r="A30" s="33"/>
      <c r="B30" s="27"/>
      <c r="C30" s="29"/>
      <c r="D30" s="27"/>
      <c r="E30" s="29"/>
    </row>
    <row r="31" spans="1:5" x14ac:dyDescent="0.2">
      <c r="A31" s="27"/>
      <c r="B31" s="27"/>
      <c r="C31" s="27"/>
      <c r="D31" s="27"/>
      <c r="E31" s="27"/>
    </row>
    <row r="32" spans="1:5" ht="11.25" customHeight="1" x14ac:dyDescent="0.2">
      <c r="A32" s="32"/>
      <c r="B32" s="27"/>
      <c r="C32" s="27"/>
      <c r="D32" s="27"/>
      <c r="E32" s="27"/>
    </row>
    <row r="33" spans="1:5" x14ac:dyDescent="0.2">
      <c r="A33" s="33"/>
      <c r="B33" s="27"/>
      <c r="C33" s="29"/>
      <c r="D33" s="27"/>
      <c r="E33" s="29"/>
    </row>
    <row r="34" spans="1:5" x14ac:dyDescent="0.2">
      <c r="A34" s="30"/>
      <c r="B34" s="27"/>
      <c r="C34" s="27"/>
      <c r="D34" s="27"/>
      <c r="E34" s="27"/>
    </row>
    <row r="35" spans="1:5" x14ac:dyDescent="0.2">
      <c r="A35" s="32"/>
      <c r="B35" s="27"/>
      <c r="C35" s="27"/>
      <c r="D35" s="27"/>
      <c r="E35" s="31"/>
    </row>
    <row r="36" spans="1:5" x14ac:dyDescent="0.2">
      <c r="A36" s="33"/>
      <c r="B36" s="27"/>
      <c r="C36" s="29"/>
      <c r="D36" s="27"/>
      <c r="E36" s="29"/>
    </row>
    <row r="37" spans="1:5" x14ac:dyDescent="0.2">
      <c r="A37" s="30"/>
      <c r="B37" s="27"/>
      <c r="C37" s="27"/>
      <c r="D37" s="27"/>
      <c r="E37" s="27"/>
    </row>
    <row r="38" spans="1:5" x14ac:dyDescent="0.2">
      <c r="A38" s="34"/>
      <c r="B38" s="33"/>
      <c r="C38" s="33"/>
      <c r="D38" s="33"/>
      <c r="E38" s="33"/>
    </row>
    <row r="39" spans="1:5" x14ac:dyDescent="0.2">
      <c r="A39" s="28"/>
      <c r="B39" s="28"/>
      <c r="C39" s="28"/>
      <c r="D39" s="28"/>
      <c r="E39" s="28"/>
    </row>
    <row r="40" spans="1:5" x14ac:dyDescent="0.2">
      <c r="A40" s="28"/>
      <c r="B40" s="28"/>
      <c r="C40" s="28"/>
      <c r="D40" s="28"/>
      <c r="E40" s="28"/>
    </row>
    <row r="41" spans="1:5" x14ac:dyDescent="0.2">
      <c r="A41" s="28"/>
      <c r="B41" s="28"/>
      <c r="C41" s="28"/>
      <c r="D41" s="28"/>
      <c r="E41" s="28"/>
    </row>
    <row r="42" spans="1:5" x14ac:dyDescent="0.2">
      <c r="A42" s="28"/>
      <c r="B42" s="28"/>
      <c r="C42" s="28"/>
      <c r="D42" s="28"/>
      <c r="E42" s="28"/>
    </row>
  </sheetData>
  <mergeCells count="9">
    <mergeCell ref="A32:A33"/>
    <mergeCell ref="A35:A36"/>
    <mergeCell ref="A38:E38"/>
    <mergeCell ref="D4:F4"/>
    <mergeCell ref="D6:E6"/>
    <mergeCell ref="A7:E7"/>
    <mergeCell ref="D8:E8"/>
    <mergeCell ref="A9:E9"/>
    <mergeCell ref="A29:A30"/>
  </mergeCells>
  <pageMargins left="0.78740157480314965" right="0.31496062992125984" top="0.43307086614173229" bottom="0.43307086614173229" header="0.39370078740157483" footer="0.39370078740157483"/>
  <pageSetup paperSize="9" scale="6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>
      <selection activeCell="A23" sqref="A23"/>
    </sheetView>
  </sheetViews>
  <sheetFormatPr defaultRowHeight="12.75" x14ac:dyDescent="0.2"/>
  <cols>
    <col min="1" max="1" width="71.42578125" customWidth="1"/>
    <col min="2" max="2" width="20.140625" customWidth="1"/>
    <col min="3" max="3" width="12.5703125" customWidth="1"/>
    <col min="4" max="4" width="12.140625" customWidth="1"/>
    <col min="5" max="5" width="12.5703125" customWidth="1"/>
  </cols>
  <sheetData>
    <row r="1" spans="1:10" ht="16.5" x14ac:dyDescent="0.25">
      <c r="A1" s="15"/>
      <c r="B1" s="16"/>
      <c r="C1" s="17" t="s">
        <v>308</v>
      </c>
      <c r="D1" s="18"/>
      <c r="E1" s="19"/>
      <c r="F1" s="19"/>
    </row>
    <row r="2" spans="1:10" ht="16.5" x14ac:dyDescent="0.25">
      <c r="A2" s="15"/>
      <c r="B2" s="16"/>
      <c r="C2" s="17" t="s">
        <v>309</v>
      </c>
      <c r="D2" s="18"/>
      <c r="E2" s="19"/>
      <c r="F2" s="19"/>
    </row>
    <row r="3" spans="1:10" ht="16.5" x14ac:dyDescent="0.25">
      <c r="A3" s="15"/>
      <c r="B3" s="16"/>
      <c r="C3" s="17" t="s">
        <v>310</v>
      </c>
      <c r="D3" s="18"/>
      <c r="E3" s="19"/>
      <c r="F3" s="19"/>
    </row>
    <row r="4" spans="1:10" ht="19.5" customHeight="1" x14ac:dyDescent="0.25">
      <c r="A4" s="15"/>
      <c r="B4" s="16"/>
      <c r="C4" s="35" t="s">
        <v>339</v>
      </c>
      <c r="D4" s="35"/>
      <c r="E4" s="35"/>
      <c r="F4" s="35"/>
    </row>
    <row r="5" spans="1:10" ht="19.5" customHeight="1" x14ac:dyDescent="0.25">
      <c r="A5" s="15"/>
      <c r="B5" s="16"/>
      <c r="C5" s="16"/>
      <c r="D5" s="16"/>
      <c r="E5" s="16"/>
      <c r="F5" s="20"/>
      <c r="G5" s="20"/>
      <c r="H5" s="20"/>
      <c r="I5" s="20"/>
    </row>
    <row r="6" spans="1:10" ht="16.5" customHeight="1" x14ac:dyDescent="0.2">
      <c r="A6" s="37" t="s">
        <v>316</v>
      </c>
      <c r="B6" s="37"/>
      <c r="C6" s="37"/>
      <c r="D6" s="37"/>
      <c r="E6" s="21"/>
      <c r="F6" s="21"/>
      <c r="G6" s="21"/>
      <c r="H6" s="21"/>
      <c r="I6" s="21"/>
      <c r="J6" s="21"/>
    </row>
    <row r="7" spans="1:10" ht="16.5" x14ac:dyDescent="0.2">
      <c r="A7" s="41" t="s">
        <v>311</v>
      </c>
      <c r="B7" s="41"/>
      <c r="C7" s="41"/>
      <c r="D7" s="41"/>
      <c r="E7" s="22"/>
      <c r="F7" s="22"/>
      <c r="G7" s="22"/>
      <c r="H7" s="22"/>
      <c r="I7" s="22"/>
      <c r="J7" s="22"/>
    </row>
    <row r="8" spans="1:10" x14ac:dyDescent="0.2">
      <c r="A8" s="3"/>
      <c r="C8" s="2"/>
      <c r="D8" s="23"/>
    </row>
    <row r="9" spans="1:10" ht="15.4" customHeight="1" x14ac:dyDescent="0.2">
      <c r="A9" s="40"/>
      <c r="B9" s="39"/>
      <c r="C9" s="39"/>
      <c r="D9" s="39"/>
      <c r="E9" s="39"/>
    </row>
    <row r="10" spans="1:10" x14ac:dyDescent="0.2">
      <c r="A10" s="4"/>
      <c r="B10" s="4"/>
      <c r="C10" s="4"/>
      <c r="D10" s="4"/>
      <c r="E10" s="4"/>
    </row>
    <row r="11" spans="1:10" ht="39.6" customHeight="1" x14ac:dyDescent="0.2">
      <c r="A11" s="5" t="s">
        <v>0</v>
      </c>
      <c r="B11" s="5" t="s">
        <v>2</v>
      </c>
      <c r="C11" s="5" t="s">
        <v>3</v>
      </c>
      <c r="D11" s="5" t="s">
        <v>4</v>
      </c>
      <c r="E11" s="25" t="s">
        <v>313</v>
      </c>
    </row>
    <row r="12" spans="1:10" x14ac:dyDescent="0.2">
      <c r="A12" s="5" t="s">
        <v>5</v>
      </c>
      <c r="B12" s="6" t="s">
        <v>7</v>
      </c>
      <c r="C12" s="6" t="s">
        <v>8</v>
      </c>
      <c r="D12" s="6" t="s">
        <v>9</v>
      </c>
      <c r="E12" s="6" t="s">
        <v>10</v>
      </c>
    </row>
    <row r="13" spans="1:10" s="24" customFormat="1" ht="22.5" x14ac:dyDescent="0.2">
      <c r="A13" s="7" t="s">
        <v>317</v>
      </c>
      <c r="B13" s="9" t="s">
        <v>11</v>
      </c>
      <c r="C13" s="10">
        <v>3874483.55</v>
      </c>
      <c r="D13" s="10">
        <v>4101026.56</v>
      </c>
      <c r="E13" s="11">
        <f>(D13/C13)*100</f>
        <v>105.84705050560868</v>
      </c>
    </row>
    <row r="14" spans="1:10" s="24" customFormat="1" x14ac:dyDescent="0.2">
      <c r="A14" s="7" t="s">
        <v>12</v>
      </c>
      <c r="B14" s="9" t="s">
        <v>13</v>
      </c>
      <c r="C14" s="10">
        <v>1205492.55</v>
      </c>
      <c r="D14" s="10">
        <v>1342125.56</v>
      </c>
      <c r="E14" s="11">
        <f t="shared" ref="E14:E73" si="0">(D14/C14)*100</f>
        <v>111.33420608862328</v>
      </c>
    </row>
    <row r="15" spans="1:10" s="24" customFormat="1" x14ac:dyDescent="0.2">
      <c r="A15" s="7" t="s">
        <v>14</v>
      </c>
      <c r="B15" s="9" t="s">
        <v>15</v>
      </c>
      <c r="C15" s="10">
        <v>165000</v>
      </c>
      <c r="D15" s="10">
        <v>254012.74</v>
      </c>
      <c r="E15" s="11">
        <f t="shared" si="0"/>
        <v>153.94711515151513</v>
      </c>
    </row>
    <row r="16" spans="1:10" x14ac:dyDescent="0.2">
      <c r="A16" s="7" t="s">
        <v>16</v>
      </c>
      <c r="B16" s="9" t="s">
        <v>17</v>
      </c>
      <c r="C16" s="10">
        <v>165000</v>
      </c>
      <c r="D16" s="10">
        <v>254012.74</v>
      </c>
      <c r="E16" s="11">
        <f t="shared" si="0"/>
        <v>153.94711515151513</v>
      </c>
    </row>
    <row r="17" spans="1:5" ht="45" x14ac:dyDescent="0.2">
      <c r="A17" s="7" t="s">
        <v>18</v>
      </c>
      <c r="B17" s="9" t="s">
        <v>19</v>
      </c>
      <c r="C17" s="10">
        <v>165000</v>
      </c>
      <c r="D17" s="10">
        <v>253068.94</v>
      </c>
      <c r="E17" s="11">
        <f t="shared" si="0"/>
        <v>153.37511515151516</v>
      </c>
    </row>
    <row r="18" spans="1:5" ht="45" x14ac:dyDescent="0.2">
      <c r="A18" s="7" t="s">
        <v>18</v>
      </c>
      <c r="B18" s="9" t="s">
        <v>20</v>
      </c>
      <c r="C18" s="10">
        <v>165000</v>
      </c>
      <c r="D18" s="10">
        <v>252381.39</v>
      </c>
      <c r="E18" s="11">
        <f t="shared" si="0"/>
        <v>152.95841818181819</v>
      </c>
    </row>
    <row r="19" spans="1:5" ht="45" x14ac:dyDescent="0.2">
      <c r="A19" s="7" t="s">
        <v>21</v>
      </c>
      <c r="B19" s="9" t="s">
        <v>22</v>
      </c>
      <c r="C19" s="10">
        <v>0</v>
      </c>
      <c r="D19" s="10">
        <v>558.30999999999995</v>
      </c>
      <c r="E19" s="11">
        <v>0</v>
      </c>
    </row>
    <row r="20" spans="1:5" ht="56.25" x14ac:dyDescent="0.2">
      <c r="A20" s="7" t="s">
        <v>23</v>
      </c>
      <c r="B20" s="9" t="s">
        <v>24</v>
      </c>
      <c r="C20" s="10">
        <v>0</v>
      </c>
      <c r="D20" s="10">
        <v>129.24</v>
      </c>
      <c r="E20" s="11">
        <v>0</v>
      </c>
    </row>
    <row r="21" spans="1:5" s="24" customFormat="1" ht="22.5" x14ac:dyDescent="0.2">
      <c r="A21" s="7" t="s">
        <v>318</v>
      </c>
      <c r="B21" s="9" t="s">
        <v>319</v>
      </c>
      <c r="C21" s="10">
        <v>0</v>
      </c>
      <c r="D21" s="10">
        <v>943.8</v>
      </c>
      <c r="E21" s="11">
        <v>0</v>
      </c>
    </row>
    <row r="22" spans="1:5" ht="45" x14ac:dyDescent="0.2">
      <c r="A22" s="7" t="s">
        <v>320</v>
      </c>
      <c r="B22" s="9" t="s">
        <v>321</v>
      </c>
      <c r="C22" s="10">
        <v>0</v>
      </c>
      <c r="D22" s="10">
        <v>793.8</v>
      </c>
      <c r="E22" s="11">
        <v>0</v>
      </c>
    </row>
    <row r="23" spans="1:5" ht="45" x14ac:dyDescent="0.2">
      <c r="A23" s="7" t="s">
        <v>322</v>
      </c>
      <c r="B23" s="9" t="s">
        <v>323</v>
      </c>
      <c r="C23" s="10">
        <v>0</v>
      </c>
      <c r="D23" s="10">
        <v>150</v>
      </c>
      <c r="E23" s="11">
        <v>0</v>
      </c>
    </row>
    <row r="24" spans="1:5" ht="22.5" x14ac:dyDescent="0.2">
      <c r="A24" s="7" t="s">
        <v>25</v>
      </c>
      <c r="B24" s="9" t="s">
        <v>26</v>
      </c>
      <c r="C24" s="10">
        <v>324900</v>
      </c>
      <c r="D24" s="10">
        <v>351029.2</v>
      </c>
      <c r="E24" s="11">
        <f t="shared" si="0"/>
        <v>108.04222837796245</v>
      </c>
    </row>
    <row r="25" spans="1:5" ht="22.5" x14ac:dyDescent="0.2">
      <c r="A25" s="7" t="s">
        <v>27</v>
      </c>
      <c r="B25" s="9" t="s">
        <v>28</v>
      </c>
      <c r="C25" s="10">
        <v>324900</v>
      </c>
      <c r="D25" s="10">
        <v>351029.2</v>
      </c>
      <c r="E25" s="11">
        <f t="shared" si="0"/>
        <v>108.04222837796245</v>
      </c>
    </row>
    <row r="26" spans="1:5" ht="33.75" x14ac:dyDescent="0.2">
      <c r="A26" s="7" t="s">
        <v>29</v>
      </c>
      <c r="B26" s="9" t="s">
        <v>30</v>
      </c>
      <c r="C26" s="10">
        <v>121200</v>
      </c>
      <c r="D26" s="10">
        <v>156406.43</v>
      </c>
      <c r="E26" s="11">
        <f t="shared" si="0"/>
        <v>129.04820957095708</v>
      </c>
    </row>
    <row r="27" spans="1:5" s="24" customFormat="1" ht="45" x14ac:dyDescent="0.2">
      <c r="A27" s="7" t="s">
        <v>31</v>
      </c>
      <c r="B27" s="9" t="s">
        <v>32</v>
      </c>
      <c r="C27" s="10">
        <v>900</v>
      </c>
      <c r="D27" s="10">
        <v>1506.33</v>
      </c>
      <c r="E27" s="11">
        <f t="shared" si="0"/>
        <v>167.37</v>
      </c>
    </row>
    <row r="28" spans="1:5" ht="33.75" x14ac:dyDescent="0.2">
      <c r="A28" s="7" t="s">
        <v>33</v>
      </c>
      <c r="B28" s="9" t="s">
        <v>34</v>
      </c>
      <c r="C28" s="10">
        <v>221500</v>
      </c>
      <c r="D28" s="10">
        <v>228160.35</v>
      </c>
      <c r="E28" s="11">
        <f t="shared" si="0"/>
        <v>103.00693002257337</v>
      </c>
    </row>
    <row r="29" spans="1:5" ht="33.75" x14ac:dyDescent="0.2">
      <c r="A29" s="7" t="s">
        <v>35</v>
      </c>
      <c r="B29" s="9" t="s">
        <v>36</v>
      </c>
      <c r="C29" s="10">
        <v>-18700</v>
      </c>
      <c r="D29" s="10">
        <v>-35043.910000000003</v>
      </c>
      <c r="E29" s="11">
        <f t="shared" si="0"/>
        <v>187.40058823529412</v>
      </c>
    </row>
    <row r="30" spans="1:5" x14ac:dyDescent="0.2">
      <c r="A30" s="7" t="s">
        <v>37</v>
      </c>
      <c r="B30" s="9" t="s">
        <v>38</v>
      </c>
      <c r="C30" s="10">
        <v>7000</v>
      </c>
      <c r="D30" s="10">
        <v>-16499.97</v>
      </c>
      <c r="E30" s="11">
        <v>0</v>
      </c>
    </row>
    <row r="31" spans="1:5" x14ac:dyDescent="0.2">
      <c r="A31" s="7" t="s">
        <v>39</v>
      </c>
      <c r="B31" s="9" t="s">
        <v>40</v>
      </c>
      <c r="C31" s="10">
        <v>0</v>
      </c>
      <c r="D31" s="10">
        <v>6160.03</v>
      </c>
      <c r="E31" s="11">
        <v>0</v>
      </c>
    </row>
    <row r="32" spans="1:5" ht="22.5" x14ac:dyDescent="0.2">
      <c r="A32" s="7" t="s">
        <v>41</v>
      </c>
      <c r="B32" s="9" t="s">
        <v>42</v>
      </c>
      <c r="C32" s="10">
        <v>0</v>
      </c>
      <c r="D32" s="10">
        <v>6077.19</v>
      </c>
      <c r="E32" s="11">
        <v>0</v>
      </c>
    </row>
    <row r="33" spans="1:5" ht="22.5" x14ac:dyDescent="0.2">
      <c r="A33" s="7" t="s">
        <v>41</v>
      </c>
      <c r="B33" s="9" t="s">
        <v>43</v>
      </c>
      <c r="C33" s="10">
        <v>0</v>
      </c>
      <c r="D33" s="10">
        <v>6077.19</v>
      </c>
      <c r="E33" s="11">
        <v>0</v>
      </c>
    </row>
    <row r="34" spans="1:5" ht="22.5" x14ac:dyDescent="0.2">
      <c r="A34" s="7" t="s">
        <v>44</v>
      </c>
      <c r="B34" s="9" t="s">
        <v>45</v>
      </c>
      <c r="C34" s="10">
        <v>0</v>
      </c>
      <c r="D34" s="10">
        <v>5869.5</v>
      </c>
      <c r="E34" s="11">
        <v>0</v>
      </c>
    </row>
    <row r="35" spans="1:5" s="24" customFormat="1" ht="22.5" x14ac:dyDescent="0.2">
      <c r="A35" s="7" t="s">
        <v>324</v>
      </c>
      <c r="B35" s="9" t="s">
        <v>325</v>
      </c>
      <c r="C35" s="10">
        <v>0</v>
      </c>
      <c r="D35" s="10">
        <v>28.46</v>
      </c>
      <c r="E35" s="11">
        <v>0</v>
      </c>
    </row>
    <row r="36" spans="1:5" ht="33.75" x14ac:dyDescent="0.2">
      <c r="A36" s="7" t="s">
        <v>326</v>
      </c>
      <c r="B36" s="9" t="s">
        <v>327</v>
      </c>
      <c r="C36" s="10">
        <v>0</v>
      </c>
      <c r="D36" s="10">
        <v>179.23</v>
      </c>
      <c r="E36" s="11">
        <v>0</v>
      </c>
    </row>
    <row r="37" spans="1:5" ht="22.5" x14ac:dyDescent="0.2">
      <c r="A37" s="7" t="s">
        <v>328</v>
      </c>
      <c r="B37" s="9" t="s">
        <v>329</v>
      </c>
      <c r="C37" s="10">
        <v>0</v>
      </c>
      <c r="D37" s="10">
        <v>82.84</v>
      </c>
      <c r="E37" s="11">
        <v>0</v>
      </c>
    </row>
    <row r="38" spans="1:5" ht="33.75" x14ac:dyDescent="0.2">
      <c r="A38" s="7" t="s">
        <v>330</v>
      </c>
      <c r="B38" s="9" t="s">
        <v>331</v>
      </c>
      <c r="C38" s="10">
        <v>0</v>
      </c>
      <c r="D38" s="10">
        <v>82.84</v>
      </c>
      <c r="E38" s="11">
        <v>0</v>
      </c>
    </row>
    <row r="39" spans="1:5" ht="45" x14ac:dyDescent="0.2">
      <c r="A39" s="7" t="s">
        <v>332</v>
      </c>
      <c r="B39" s="9" t="s">
        <v>333</v>
      </c>
      <c r="C39" s="10">
        <v>0</v>
      </c>
      <c r="D39" s="10">
        <v>82.84</v>
      </c>
      <c r="E39" s="11">
        <v>0</v>
      </c>
    </row>
    <row r="40" spans="1:5" x14ac:dyDescent="0.2">
      <c r="A40" s="7" t="s">
        <v>46</v>
      </c>
      <c r="B40" s="9" t="s">
        <v>47</v>
      </c>
      <c r="C40" s="10">
        <v>7000</v>
      </c>
      <c r="D40" s="10">
        <v>-22660</v>
      </c>
      <c r="E40" s="11">
        <v>0</v>
      </c>
    </row>
    <row r="41" spans="1:5" x14ac:dyDescent="0.2">
      <c r="A41" s="7" t="s">
        <v>46</v>
      </c>
      <c r="B41" s="9" t="s">
        <v>48</v>
      </c>
      <c r="C41" s="10">
        <v>7000</v>
      </c>
      <c r="D41" s="10">
        <v>-22660</v>
      </c>
      <c r="E41" s="11">
        <v>0</v>
      </c>
    </row>
    <row r="42" spans="1:5" ht="22.5" x14ac:dyDescent="0.2">
      <c r="A42" s="7" t="s">
        <v>49</v>
      </c>
      <c r="B42" s="9" t="s">
        <v>50</v>
      </c>
      <c r="C42" s="10">
        <v>7000</v>
      </c>
      <c r="D42" s="10">
        <v>-22660</v>
      </c>
      <c r="E42" s="11">
        <v>0</v>
      </c>
    </row>
    <row r="43" spans="1:5" x14ac:dyDescent="0.2">
      <c r="A43" s="7" t="s">
        <v>51</v>
      </c>
      <c r="B43" s="9" t="s">
        <v>52</v>
      </c>
      <c r="C43" s="10">
        <v>504000</v>
      </c>
      <c r="D43" s="10">
        <v>544185.66</v>
      </c>
      <c r="E43" s="11">
        <f t="shared" si="0"/>
        <v>107.97334523809525</v>
      </c>
    </row>
    <row r="44" spans="1:5" x14ac:dyDescent="0.2">
      <c r="A44" s="7" t="s">
        <v>53</v>
      </c>
      <c r="B44" s="9" t="s">
        <v>54</v>
      </c>
      <c r="C44" s="10">
        <v>15000</v>
      </c>
      <c r="D44" s="10">
        <v>36302.5</v>
      </c>
      <c r="E44" s="11">
        <f t="shared" si="0"/>
        <v>242.01666666666668</v>
      </c>
    </row>
    <row r="45" spans="1:5" ht="22.5" x14ac:dyDescent="0.2">
      <c r="A45" s="7" t="s">
        <v>55</v>
      </c>
      <c r="B45" s="9" t="s">
        <v>56</v>
      </c>
      <c r="C45" s="10">
        <v>15000</v>
      </c>
      <c r="D45" s="10">
        <v>36302.5</v>
      </c>
      <c r="E45" s="11">
        <f t="shared" si="0"/>
        <v>242.01666666666668</v>
      </c>
    </row>
    <row r="46" spans="1:5" ht="22.5" x14ac:dyDescent="0.2">
      <c r="A46" s="7" t="s">
        <v>57</v>
      </c>
      <c r="B46" s="9" t="s">
        <v>58</v>
      </c>
      <c r="C46" s="10">
        <v>15000</v>
      </c>
      <c r="D46" s="10">
        <v>35972.29</v>
      </c>
      <c r="E46" s="11">
        <f t="shared" si="0"/>
        <v>239.81526666666667</v>
      </c>
    </row>
    <row r="47" spans="1:5" x14ac:dyDescent="0.2">
      <c r="A47" s="7" t="s">
        <v>59</v>
      </c>
      <c r="B47" s="9" t="s">
        <v>60</v>
      </c>
      <c r="C47" s="10">
        <v>0</v>
      </c>
      <c r="D47" s="10">
        <v>330.21</v>
      </c>
      <c r="E47" s="11">
        <v>0</v>
      </c>
    </row>
    <row r="48" spans="1:5" s="24" customFormat="1" x14ac:dyDescent="0.2">
      <c r="A48" s="7" t="s">
        <v>61</v>
      </c>
      <c r="B48" s="9" t="s">
        <v>62</v>
      </c>
      <c r="C48" s="10">
        <v>489000</v>
      </c>
      <c r="D48" s="10">
        <v>507883.16</v>
      </c>
      <c r="E48" s="11">
        <f t="shared" si="0"/>
        <v>103.86158691206543</v>
      </c>
    </row>
    <row r="49" spans="1:5" x14ac:dyDescent="0.2">
      <c r="A49" s="7" t="s">
        <v>63</v>
      </c>
      <c r="B49" s="9" t="s">
        <v>64</v>
      </c>
      <c r="C49" s="10">
        <v>4000</v>
      </c>
      <c r="D49" s="10">
        <v>0</v>
      </c>
      <c r="E49" s="11">
        <f t="shared" si="0"/>
        <v>0</v>
      </c>
    </row>
    <row r="50" spans="1:5" ht="22.5" x14ac:dyDescent="0.2">
      <c r="A50" s="7" t="s">
        <v>65</v>
      </c>
      <c r="B50" s="9" t="s">
        <v>66</v>
      </c>
      <c r="C50" s="10">
        <v>4000</v>
      </c>
      <c r="D50" s="10">
        <v>0</v>
      </c>
      <c r="E50" s="11">
        <f t="shared" si="0"/>
        <v>0</v>
      </c>
    </row>
    <row r="51" spans="1:5" ht="33.75" x14ac:dyDescent="0.2">
      <c r="A51" s="7" t="s">
        <v>67</v>
      </c>
      <c r="B51" s="9" t="s">
        <v>68</v>
      </c>
      <c r="C51" s="10">
        <v>4000</v>
      </c>
      <c r="D51" s="10">
        <v>0</v>
      </c>
      <c r="E51" s="11">
        <f t="shared" si="0"/>
        <v>0</v>
      </c>
    </row>
    <row r="52" spans="1:5" x14ac:dyDescent="0.2">
      <c r="A52" s="7" t="s">
        <v>69</v>
      </c>
      <c r="B52" s="9" t="s">
        <v>70</v>
      </c>
      <c r="C52" s="10">
        <v>485000</v>
      </c>
      <c r="D52" s="10">
        <v>507883.16</v>
      </c>
      <c r="E52" s="11">
        <f t="shared" si="0"/>
        <v>104.71817731958761</v>
      </c>
    </row>
    <row r="53" spans="1:5" ht="22.5" x14ac:dyDescent="0.2">
      <c r="A53" s="7" t="s">
        <v>71</v>
      </c>
      <c r="B53" s="9" t="s">
        <v>72</v>
      </c>
      <c r="C53" s="10">
        <v>485000</v>
      </c>
      <c r="D53" s="10">
        <v>507883.16</v>
      </c>
      <c r="E53" s="11">
        <f t="shared" si="0"/>
        <v>104.71817731958761</v>
      </c>
    </row>
    <row r="54" spans="1:5" s="24" customFormat="1" ht="33.75" x14ac:dyDescent="0.2">
      <c r="A54" s="7" t="s">
        <v>73</v>
      </c>
      <c r="B54" s="9" t="s">
        <v>74</v>
      </c>
      <c r="C54" s="10">
        <v>485000</v>
      </c>
      <c r="D54" s="10">
        <v>496461.15</v>
      </c>
      <c r="E54" s="11">
        <f t="shared" si="0"/>
        <v>102.36312371134022</v>
      </c>
    </row>
    <row r="55" spans="1:5" s="24" customFormat="1" ht="22.5" x14ac:dyDescent="0.2">
      <c r="A55" s="7" t="s">
        <v>75</v>
      </c>
      <c r="B55" s="9" t="s">
        <v>76</v>
      </c>
      <c r="C55" s="10">
        <v>0</v>
      </c>
      <c r="D55" s="10">
        <v>11422.01</v>
      </c>
      <c r="E55" s="11">
        <v>0</v>
      </c>
    </row>
    <row r="56" spans="1:5" ht="22.5" x14ac:dyDescent="0.2">
      <c r="A56" s="7" t="s">
        <v>77</v>
      </c>
      <c r="B56" s="9" t="s">
        <v>78</v>
      </c>
      <c r="C56" s="10">
        <v>204592.55</v>
      </c>
      <c r="D56" s="10">
        <v>209397.93</v>
      </c>
      <c r="E56" s="11">
        <f t="shared" si="0"/>
        <v>102.34875610084531</v>
      </c>
    </row>
    <row r="57" spans="1:5" ht="45" x14ac:dyDescent="0.2">
      <c r="A57" s="7" t="s">
        <v>79</v>
      </c>
      <c r="B57" s="9" t="s">
        <v>80</v>
      </c>
      <c r="C57" s="10">
        <v>204592.55</v>
      </c>
      <c r="D57" s="10">
        <v>209397.93</v>
      </c>
      <c r="E57" s="11">
        <f t="shared" si="0"/>
        <v>102.34875610084531</v>
      </c>
    </row>
    <row r="58" spans="1:5" ht="45" x14ac:dyDescent="0.2">
      <c r="A58" s="7" t="s">
        <v>81</v>
      </c>
      <c r="B58" s="9" t="s">
        <v>82</v>
      </c>
      <c r="C58" s="10">
        <v>201592.55</v>
      </c>
      <c r="D58" s="10">
        <v>201917.93</v>
      </c>
      <c r="E58" s="11">
        <f t="shared" si="0"/>
        <v>100.16140477413475</v>
      </c>
    </row>
    <row r="59" spans="1:5" ht="45" x14ac:dyDescent="0.2">
      <c r="A59" s="7" t="s">
        <v>83</v>
      </c>
      <c r="B59" s="9" t="s">
        <v>84</v>
      </c>
      <c r="C59" s="10">
        <v>201592.55</v>
      </c>
      <c r="D59" s="10">
        <v>201917.93</v>
      </c>
      <c r="E59" s="11">
        <f t="shared" si="0"/>
        <v>100.16140477413475</v>
      </c>
    </row>
    <row r="60" spans="1:5" ht="45" x14ac:dyDescent="0.2">
      <c r="A60" s="7" t="s">
        <v>85</v>
      </c>
      <c r="B60" s="9" t="s">
        <v>86</v>
      </c>
      <c r="C60" s="10">
        <v>3000</v>
      </c>
      <c r="D60" s="10">
        <v>7480</v>
      </c>
      <c r="E60" s="11">
        <f t="shared" si="0"/>
        <v>249.33333333333331</v>
      </c>
    </row>
    <row r="61" spans="1:5" ht="33.75" x14ac:dyDescent="0.2">
      <c r="A61" s="7" t="s">
        <v>87</v>
      </c>
      <c r="B61" s="9" t="s">
        <v>88</v>
      </c>
      <c r="C61" s="10">
        <v>3000</v>
      </c>
      <c r="D61" s="10">
        <v>7480</v>
      </c>
      <c r="E61" s="11">
        <f t="shared" si="0"/>
        <v>249.33333333333331</v>
      </c>
    </row>
    <row r="62" spans="1:5" x14ac:dyDescent="0.2">
      <c r="A62" s="7" t="s">
        <v>89</v>
      </c>
      <c r="B62" s="9" t="s">
        <v>90</v>
      </c>
      <c r="C62" s="10">
        <v>2668991</v>
      </c>
      <c r="D62" s="10">
        <v>2758901</v>
      </c>
      <c r="E62" s="11">
        <f t="shared" si="0"/>
        <v>103.36868876665378</v>
      </c>
    </row>
    <row r="63" spans="1:5" ht="22.5" x14ac:dyDescent="0.2">
      <c r="A63" s="7" t="s">
        <v>91</v>
      </c>
      <c r="B63" s="9" t="s">
        <v>92</v>
      </c>
      <c r="C63" s="10">
        <v>2668991</v>
      </c>
      <c r="D63" s="10">
        <v>2668991</v>
      </c>
      <c r="E63" s="11">
        <f t="shared" si="0"/>
        <v>100</v>
      </c>
    </row>
    <row r="64" spans="1:5" x14ac:dyDescent="0.2">
      <c r="A64" s="7" t="s">
        <v>93</v>
      </c>
      <c r="B64" s="9" t="s">
        <v>94</v>
      </c>
      <c r="C64" s="10">
        <v>2585330</v>
      </c>
      <c r="D64" s="10">
        <v>2585330</v>
      </c>
      <c r="E64" s="11">
        <f t="shared" si="0"/>
        <v>100</v>
      </c>
    </row>
    <row r="65" spans="1:5" x14ac:dyDescent="0.2">
      <c r="A65" s="7" t="s">
        <v>95</v>
      </c>
      <c r="B65" s="9" t="s">
        <v>96</v>
      </c>
      <c r="C65" s="10">
        <v>2535200</v>
      </c>
      <c r="D65" s="10">
        <v>2535200</v>
      </c>
      <c r="E65" s="11">
        <f t="shared" si="0"/>
        <v>100</v>
      </c>
    </row>
    <row r="66" spans="1:5" s="24" customFormat="1" x14ac:dyDescent="0.2">
      <c r="A66" s="7" t="s">
        <v>97</v>
      </c>
      <c r="B66" s="9" t="s">
        <v>98</v>
      </c>
      <c r="C66" s="10">
        <v>2535200</v>
      </c>
      <c r="D66" s="10">
        <v>2535200</v>
      </c>
      <c r="E66" s="11">
        <f t="shared" si="0"/>
        <v>100</v>
      </c>
    </row>
    <row r="67" spans="1:5" x14ac:dyDescent="0.2">
      <c r="A67" s="7" t="s">
        <v>99</v>
      </c>
      <c r="B67" s="9" t="s">
        <v>100</v>
      </c>
      <c r="C67" s="10">
        <v>50130</v>
      </c>
      <c r="D67" s="10">
        <v>50130</v>
      </c>
      <c r="E67" s="11">
        <f t="shared" si="0"/>
        <v>100</v>
      </c>
    </row>
    <row r="68" spans="1:5" ht="22.5" x14ac:dyDescent="0.2">
      <c r="A68" s="7" t="s">
        <v>101</v>
      </c>
      <c r="B68" s="9" t="s">
        <v>102</v>
      </c>
      <c r="C68" s="10">
        <v>50130</v>
      </c>
      <c r="D68" s="10">
        <v>50130</v>
      </c>
      <c r="E68" s="11">
        <f t="shared" si="0"/>
        <v>100</v>
      </c>
    </row>
    <row r="69" spans="1:5" x14ac:dyDescent="0.2">
      <c r="A69" s="7" t="s">
        <v>103</v>
      </c>
      <c r="B69" s="9" t="s">
        <v>104</v>
      </c>
      <c r="C69" s="10">
        <v>83661</v>
      </c>
      <c r="D69" s="10">
        <v>83661</v>
      </c>
      <c r="E69" s="11">
        <f t="shared" si="0"/>
        <v>100</v>
      </c>
    </row>
    <row r="70" spans="1:5" ht="22.5" x14ac:dyDescent="0.2">
      <c r="A70" s="7" t="s">
        <v>105</v>
      </c>
      <c r="B70" s="9" t="s">
        <v>106</v>
      </c>
      <c r="C70" s="10">
        <v>82261</v>
      </c>
      <c r="D70" s="10">
        <v>82261</v>
      </c>
      <c r="E70" s="11">
        <f t="shared" si="0"/>
        <v>100</v>
      </c>
    </row>
    <row r="71" spans="1:5" ht="22.5" x14ac:dyDescent="0.2">
      <c r="A71" s="7" t="s">
        <v>107</v>
      </c>
      <c r="B71" s="9" t="s">
        <v>108</v>
      </c>
      <c r="C71" s="10">
        <v>82261</v>
      </c>
      <c r="D71" s="10">
        <v>82261</v>
      </c>
      <c r="E71" s="11">
        <f t="shared" si="0"/>
        <v>100</v>
      </c>
    </row>
    <row r="72" spans="1:5" x14ac:dyDescent="0.2">
      <c r="A72" s="7" t="s">
        <v>109</v>
      </c>
      <c r="B72" s="9" t="s">
        <v>110</v>
      </c>
      <c r="C72" s="10">
        <v>1400</v>
      </c>
      <c r="D72" s="10">
        <v>1400</v>
      </c>
      <c r="E72" s="11">
        <f t="shared" si="0"/>
        <v>100</v>
      </c>
    </row>
    <row r="73" spans="1:5" ht="22.5" x14ac:dyDescent="0.2">
      <c r="A73" s="7" t="s">
        <v>111</v>
      </c>
      <c r="B73" s="9" t="s">
        <v>112</v>
      </c>
      <c r="C73" s="10">
        <v>1400</v>
      </c>
      <c r="D73" s="10">
        <v>1400</v>
      </c>
      <c r="E73" s="11">
        <f t="shared" si="0"/>
        <v>100</v>
      </c>
    </row>
    <row r="74" spans="1:5" x14ac:dyDescent="0.2">
      <c r="A74" s="7" t="s">
        <v>113</v>
      </c>
      <c r="B74" s="9" t="s">
        <v>114</v>
      </c>
      <c r="C74" s="10">
        <v>0</v>
      </c>
      <c r="D74" s="10">
        <v>89910</v>
      </c>
      <c r="E74" s="11">
        <v>0</v>
      </c>
    </row>
    <row r="75" spans="1:5" x14ac:dyDescent="0.2">
      <c r="A75" s="7" t="s">
        <v>115</v>
      </c>
      <c r="B75" s="9" t="s">
        <v>116</v>
      </c>
      <c r="C75" s="10">
        <v>0</v>
      </c>
      <c r="D75" s="10">
        <v>89910</v>
      </c>
      <c r="E75" s="11">
        <v>0</v>
      </c>
    </row>
    <row r="76" spans="1:5" x14ac:dyDescent="0.2">
      <c r="A76" s="7" t="s">
        <v>115</v>
      </c>
      <c r="B76" s="9" t="s">
        <v>117</v>
      </c>
      <c r="C76" s="10">
        <v>0</v>
      </c>
      <c r="D76" s="10">
        <v>89910</v>
      </c>
      <c r="E76" s="11">
        <v>0</v>
      </c>
    </row>
  </sheetData>
  <mergeCells count="4">
    <mergeCell ref="A9:E9"/>
    <mergeCell ref="C4:F4"/>
    <mergeCell ref="A6:D6"/>
    <mergeCell ref="A7:D7"/>
  </mergeCells>
  <pageMargins left="0.78740157480314965" right="0.31496062992125984" top="0.43307086614173229" bottom="0.43307086614173229" header="0.39370078740157483" footer="0.39370078740157483"/>
  <pageSetup paperSize="9" scale="67" fitToHeight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workbookViewId="0">
      <selection activeCell="C16" sqref="C16"/>
    </sheetView>
  </sheetViews>
  <sheetFormatPr defaultRowHeight="12.75" x14ac:dyDescent="0.2"/>
  <cols>
    <col min="1" max="1" width="71.42578125" customWidth="1"/>
    <col min="2" max="2" width="23" customWidth="1"/>
    <col min="3" max="5" width="13.5703125" customWidth="1"/>
  </cols>
  <sheetData>
    <row r="1" spans="1:9" ht="16.5" x14ac:dyDescent="0.25">
      <c r="C1" s="17" t="s">
        <v>337</v>
      </c>
      <c r="D1" s="18"/>
      <c r="E1" s="19"/>
      <c r="F1" s="19"/>
    </row>
    <row r="2" spans="1:9" ht="16.5" x14ac:dyDescent="0.25">
      <c r="C2" s="17" t="s">
        <v>309</v>
      </c>
      <c r="D2" s="18"/>
      <c r="E2" s="19"/>
      <c r="F2" s="19"/>
    </row>
    <row r="3" spans="1:9" ht="16.5" x14ac:dyDescent="0.25">
      <c r="A3" s="15"/>
      <c r="B3" s="15"/>
      <c r="C3" s="17" t="s">
        <v>310</v>
      </c>
      <c r="D3" s="18"/>
      <c r="E3" s="19"/>
      <c r="F3" s="19"/>
    </row>
    <row r="4" spans="1:9" ht="19.5" customHeight="1" x14ac:dyDescent="0.25">
      <c r="A4" s="15"/>
      <c r="B4" s="15"/>
      <c r="C4" s="35" t="s">
        <v>340</v>
      </c>
      <c r="D4" s="35"/>
      <c r="E4" s="35"/>
      <c r="F4" s="35"/>
    </row>
    <row r="5" spans="1:9" ht="19.5" customHeight="1" x14ac:dyDescent="0.25">
      <c r="A5" s="15"/>
      <c r="B5" s="15"/>
      <c r="C5" s="16"/>
      <c r="D5" s="16"/>
      <c r="E5" s="16"/>
      <c r="F5" s="20"/>
      <c r="G5" s="20"/>
      <c r="H5" s="20"/>
      <c r="I5" s="20"/>
    </row>
    <row r="6" spans="1:9" ht="16.5" customHeight="1" x14ac:dyDescent="0.2">
      <c r="A6" s="37" t="s">
        <v>336</v>
      </c>
      <c r="B6" s="37"/>
      <c r="C6" s="37"/>
      <c r="D6" s="21"/>
      <c r="E6" s="21"/>
      <c r="F6" s="21"/>
      <c r="G6" s="21"/>
      <c r="H6" s="21"/>
      <c r="I6" s="21"/>
    </row>
    <row r="7" spans="1:9" ht="16.5" x14ac:dyDescent="0.2">
      <c r="A7" s="41" t="s">
        <v>314</v>
      </c>
      <c r="B7" s="41"/>
      <c r="C7" s="41"/>
      <c r="D7" s="22"/>
      <c r="E7" s="22"/>
      <c r="F7" s="22"/>
      <c r="G7" s="22"/>
      <c r="H7" s="22"/>
      <c r="I7" s="22"/>
    </row>
    <row r="8" spans="1:9" ht="12.75" customHeight="1" x14ac:dyDescent="0.2">
      <c r="A8" s="14"/>
      <c r="B8" s="14"/>
      <c r="C8" s="38"/>
      <c r="D8" s="38"/>
      <c r="E8" s="38"/>
    </row>
    <row r="9" spans="1:9" ht="15.4" customHeight="1" x14ac:dyDescent="0.2">
      <c r="A9" s="40"/>
      <c r="B9" s="40"/>
      <c r="C9" s="40"/>
      <c r="D9" s="40"/>
      <c r="E9" s="40"/>
    </row>
    <row r="10" spans="1:9" x14ac:dyDescent="0.2">
      <c r="A10" s="4"/>
      <c r="B10" s="14"/>
      <c r="C10" s="14"/>
      <c r="D10" s="14"/>
      <c r="E10" s="14"/>
    </row>
    <row r="11" spans="1:9" ht="39.6" customHeight="1" x14ac:dyDescent="0.2">
      <c r="A11" s="5" t="s">
        <v>0</v>
      </c>
      <c r="B11" s="5" t="s">
        <v>118</v>
      </c>
      <c r="C11" s="5" t="s">
        <v>3</v>
      </c>
      <c r="D11" s="5" t="s">
        <v>4</v>
      </c>
      <c r="E11" s="25" t="s">
        <v>313</v>
      </c>
    </row>
    <row r="12" spans="1:9" ht="13.5" thickBot="1" x14ac:dyDescent="0.25">
      <c r="A12" s="5" t="s">
        <v>5</v>
      </c>
      <c r="B12" s="6" t="s">
        <v>7</v>
      </c>
      <c r="C12" s="6" t="s">
        <v>8</v>
      </c>
      <c r="D12" s="6" t="s">
        <v>9</v>
      </c>
      <c r="E12" s="6" t="s">
        <v>10</v>
      </c>
    </row>
    <row r="13" spans="1:9" ht="22.5" x14ac:dyDescent="0.2">
      <c r="A13" s="7" t="s">
        <v>334</v>
      </c>
      <c r="B13" s="9" t="s">
        <v>11</v>
      </c>
      <c r="C13" s="10">
        <v>4324124.26</v>
      </c>
      <c r="D13" s="10">
        <v>3999015.5</v>
      </c>
      <c r="E13" s="11">
        <f>D13/C13*100</f>
        <v>92.481512083096334</v>
      </c>
    </row>
    <row r="14" spans="1:9" s="24" customFormat="1" x14ac:dyDescent="0.2">
      <c r="A14" s="7" t="s">
        <v>119</v>
      </c>
      <c r="B14" s="9" t="s">
        <v>120</v>
      </c>
      <c r="C14" s="10">
        <v>2045975</v>
      </c>
      <c r="D14" s="10">
        <v>1952824.87</v>
      </c>
      <c r="E14" s="11">
        <f t="shared" ref="E14:E77" si="0">D14/C14*100</f>
        <v>95.44715209130122</v>
      </c>
    </row>
    <row r="15" spans="1:9" ht="22.5" x14ac:dyDescent="0.2">
      <c r="A15" s="7" t="s">
        <v>121</v>
      </c>
      <c r="B15" s="9" t="s">
        <v>122</v>
      </c>
      <c r="C15" s="10">
        <v>573000</v>
      </c>
      <c r="D15" s="10">
        <v>567752.22</v>
      </c>
      <c r="E15" s="11">
        <f t="shared" si="0"/>
        <v>99.084157068062822</v>
      </c>
    </row>
    <row r="16" spans="1:9" ht="33.75" x14ac:dyDescent="0.2">
      <c r="A16" s="7" t="s">
        <v>123</v>
      </c>
      <c r="B16" s="9" t="s">
        <v>124</v>
      </c>
      <c r="C16" s="10">
        <v>573000</v>
      </c>
      <c r="D16" s="10">
        <v>567752.22</v>
      </c>
      <c r="E16" s="11">
        <f t="shared" si="0"/>
        <v>99.084157068062822</v>
      </c>
    </row>
    <row r="17" spans="1:5" ht="22.5" x14ac:dyDescent="0.2">
      <c r="A17" s="7" t="s">
        <v>125</v>
      </c>
      <c r="B17" s="9" t="s">
        <v>126</v>
      </c>
      <c r="C17" s="10">
        <v>573000</v>
      </c>
      <c r="D17" s="10">
        <v>567752.22</v>
      </c>
      <c r="E17" s="11">
        <f t="shared" si="0"/>
        <v>99.084157068062822</v>
      </c>
    </row>
    <row r="18" spans="1:5" x14ac:dyDescent="0.2">
      <c r="A18" s="7" t="s">
        <v>127</v>
      </c>
      <c r="B18" s="9" t="s">
        <v>128</v>
      </c>
      <c r="C18" s="10">
        <v>573000</v>
      </c>
      <c r="D18" s="10">
        <v>567752.22</v>
      </c>
      <c r="E18" s="11">
        <f t="shared" si="0"/>
        <v>99.084157068062822</v>
      </c>
    </row>
    <row r="19" spans="1:5" ht="33.75" x14ac:dyDescent="0.2">
      <c r="A19" s="7" t="s">
        <v>129</v>
      </c>
      <c r="B19" s="9" t="s">
        <v>130</v>
      </c>
      <c r="C19" s="10">
        <v>573000</v>
      </c>
      <c r="D19" s="10">
        <v>567752.22</v>
      </c>
      <c r="E19" s="11">
        <f t="shared" si="0"/>
        <v>99.084157068062822</v>
      </c>
    </row>
    <row r="20" spans="1:5" x14ac:dyDescent="0.2">
      <c r="A20" s="7" t="s">
        <v>131</v>
      </c>
      <c r="B20" s="9" t="s">
        <v>132</v>
      </c>
      <c r="C20" s="10">
        <v>573000</v>
      </c>
      <c r="D20" s="10">
        <v>567752.22</v>
      </c>
      <c r="E20" s="11">
        <f t="shared" si="0"/>
        <v>99.084157068062822</v>
      </c>
    </row>
    <row r="21" spans="1:5" x14ac:dyDescent="0.2">
      <c r="A21" s="7" t="s">
        <v>133</v>
      </c>
      <c r="B21" s="9" t="s">
        <v>134</v>
      </c>
      <c r="C21" s="10">
        <v>440000</v>
      </c>
      <c r="D21" s="10">
        <v>436061.62</v>
      </c>
      <c r="E21" s="11">
        <f t="shared" si="0"/>
        <v>99.104913636363634</v>
      </c>
    </row>
    <row r="22" spans="1:5" ht="22.5" x14ac:dyDescent="0.2">
      <c r="A22" s="7" t="s">
        <v>135</v>
      </c>
      <c r="B22" s="9" t="s">
        <v>136</v>
      </c>
      <c r="C22" s="10">
        <v>133000</v>
      </c>
      <c r="D22" s="10">
        <v>131690.6</v>
      </c>
      <c r="E22" s="11">
        <f t="shared" si="0"/>
        <v>99.015488721804516</v>
      </c>
    </row>
    <row r="23" spans="1:5" ht="33.75" x14ac:dyDescent="0.2">
      <c r="A23" s="7" t="s">
        <v>137</v>
      </c>
      <c r="B23" s="9" t="s">
        <v>138</v>
      </c>
      <c r="C23" s="10">
        <v>1463945</v>
      </c>
      <c r="D23" s="10">
        <v>1376042.65</v>
      </c>
      <c r="E23" s="11">
        <f t="shared" si="0"/>
        <v>93.995515541909015</v>
      </c>
    </row>
    <row r="24" spans="1:5" ht="33.75" x14ac:dyDescent="0.2">
      <c r="A24" s="7" t="s">
        <v>123</v>
      </c>
      <c r="B24" s="9" t="s">
        <v>139</v>
      </c>
      <c r="C24" s="10">
        <v>1463945</v>
      </c>
      <c r="D24" s="10">
        <v>1376042.65</v>
      </c>
      <c r="E24" s="11">
        <f t="shared" si="0"/>
        <v>93.995515541909015</v>
      </c>
    </row>
    <row r="25" spans="1:5" ht="22.5" x14ac:dyDescent="0.2">
      <c r="A25" s="7" t="s">
        <v>125</v>
      </c>
      <c r="B25" s="9" t="s">
        <v>140</v>
      </c>
      <c r="C25" s="10">
        <v>1463945</v>
      </c>
      <c r="D25" s="10">
        <v>1376042.65</v>
      </c>
      <c r="E25" s="11">
        <f t="shared" si="0"/>
        <v>93.995515541909015</v>
      </c>
    </row>
    <row r="26" spans="1:5" x14ac:dyDescent="0.2">
      <c r="A26" s="7" t="s">
        <v>141</v>
      </c>
      <c r="B26" s="9" t="s">
        <v>142</v>
      </c>
      <c r="C26" s="10">
        <v>1301495</v>
      </c>
      <c r="D26" s="10">
        <v>1213592.6499999999</v>
      </c>
      <c r="E26" s="11">
        <f t="shared" si="0"/>
        <v>93.246047814244378</v>
      </c>
    </row>
    <row r="27" spans="1:5" ht="33.75" x14ac:dyDescent="0.2">
      <c r="A27" s="7" t="s">
        <v>129</v>
      </c>
      <c r="B27" s="9" t="s">
        <v>143</v>
      </c>
      <c r="C27" s="10">
        <v>586000</v>
      </c>
      <c r="D27" s="10">
        <v>572912.72</v>
      </c>
      <c r="E27" s="11">
        <f t="shared" si="0"/>
        <v>97.766675767918088</v>
      </c>
    </row>
    <row r="28" spans="1:5" x14ac:dyDescent="0.2">
      <c r="A28" s="7" t="s">
        <v>131</v>
      </c>
      <c r="B28" s="9" t="s">
        <v>144</v>
      </c>
      <c r="C28" s="10">
        <v>586000</v>
      </c>
      <c r="D28" s="10">
        <v>572912.72</v>
      </c>
      <c r="E28" s="11">
        <f t="shared" si="0"/>
        <v>97.766675767918088</v>
      </c>
    </row>
    <row r="29" spans="1:5" x14ac:dyDescent="0.2">
      <c r="A29" s="7" t="s">
        <v>133</v>
      </c>
      <c r="B29" s="9" t="s">
        <v>145</v>
      </c>
      <c r="C29" s="10">
        <v>450000</v>
      </c>
      <c r="D29" s="10">
        <v>440023.78</v>
      </c>
      <c r="E29" s="11">
        <f t="shared" si="0"/>
        <v>97.783062222222227</v>
      </c>
    </row>
    <row r="30" spans="1:5" ht="22.5" x14ac:dyDescent="0.2">
      <c r="A30" s="7" t="s">
        <v>135</v>
      </c>
      <c r="B30" s="9" t="s">
        <v>146</v>
      </c>
      <c r="C30" s="10">
        <v>136000</v>
      </c>
      <c r="D30" s="10">
        <v>132888.94</v>
      </c>
      <c r="E30" s="11">
        <f t="shared" si="0"/>
        <v>97.712455882352941</v>
      </c>
    </row>
    <row r="31" spans="1:5" x14ac:dyDescent="0.2">
      <c r="A31" s="7" t="s">
        <v>147</v>
      </c>
      <c r="B31" s="9" t="s">
        <v>148</v>
      </c>
      <c r="C31" s="10">
        <v>650000</v>
      </c>
      <c r="D31" s="10">
        <v>575686.63</v>
      </c>
      <c r="E31" s="11">
        <f t="shared" si="0"/>
        <v>88.56717384615385</v>
      </c>
    </row>
    <row r="32" spans="1:5" ht="22.5" x14ac:dyDescent="0.2">
      <c r="A32" s="7" t="s">
        <v>149</v>
      </c>
      <c r="B32" s="9" t="s">
        <v>150</v>
      </c>
      <c r="C32" s="10">
        <v>650000</v>
      </c>
      <c r="D32" s="10">
        <v>575686.63</v>
      </c>
      <c r="E32" s="11">
        <f t="shared" si="0"/>
        <v>88.56717384615385</v>
      </c>
    </row>
    <row r="33" spans="1:5" x14ac:dyDescent="0.2">
      <c r="A33" s="7" t="s">
        <v>151</v>
      </c>
      <c r="B33" s="9" t="s">
        <v>152</v>
      </c>
      <c r="C33" s="10">
        <v>650000</v>
      </c>
      <c r="D33" s="10">
        <v>575686.63</v>
      </c>
      <c r="E33" s="11">
        <f t="shared" si="0"/>
        <v>88.56717384615385</v>
      </c>
    </row>
    <row r="34" spans="1:5" x14ac:dyDescent="0.2">
      <c r="A34" s="7" t="s">
        <v>153</v>
      </c>
      <c r="B34" s="9" t="s">
        <v>154</v>
      </c>
      <c r="C34" s="10">
        <v>13495</v>
      </c>
      <c r="D34" s="10">
        <v>13495</v>
      </c>
      <c r="E34" s="11">
        <f t="shared" si="0"/>
        <v>100</v>
      </c>
    </row>
    <row r="35" spans="1:5" x14ac:dyDescent="0.2">
      <c r="A35" s="7" t="s">
        <v>155</v>
      </c>
      <c r="B35" s="9" t="s">
        <v>156</v>
      </c>
      <c r="C35" s="10">
        <v>13495</v>
      </c>
      <c r="D35" s="10">
        <v>13495</v>
      </c>
      <c r="E35" s="11">
        <f t="shared" si="0"/>
        <v>100</v>
      </c>
    </row>
    <row r="36" spans="1:5" x14ac:dyDescent="0.2">
      <c r="A36" s="7" t="s">
        <v>157</v>
      </c>
      <c r="B36" s="9" t="s">
        <v>158</v>
      </c>
      <c r="C36" s="10">
        <v>52000</v>
      </c>
      <c r="D36" s="10">
        <v>51498.3</v>
      </c>
      <c r="E36" s="11">
        <f t="shared" si="0"/>
        <v>99.035192307692313</v>
      </c>
    </row>
    <row r="37" spans="1:5" x14ac:dyDescent="0.2">
      <c r="A37" s="7" t="s">
        <v>159</v>
      </c>
      <c r="B37" s="9" t="s">
        <v>160</v>
      </c>
      <c r="C37" s="10">
        <v>52000</v>
      </c>
      <c r="D37" s="10">
        <v>51498.3</v>
      </c>
      <c r="E37" s="11">
        <f t="shared" si="0"/>
        <v>99.035192307692313</v>
      </c>
    </row>
    <row r="38" spans="1:5" x14ac:dyDescent="0.2">
      <c r="A38" s="7" t="s">
        <v>161</v>
      </c>
      <c r="B38" s="9" t="s">
        <v>162</v>
      </c>
      <c r="C38" s="10">
        <v>52000</v>
      </c>
      <c r="D38" s="10">
        <v>51498.3</v>
      </c>
      <c r="E38" s="11">
        <f t="shared" si="0"/>
        <v>99.035192307692313</v>
      </c>
    </row>
    <row r="39" spans="1:5" ht="45" x14ac:dyDescent="0.2">
      <c r="A39" s="7" t="s">
        <v>163</v>
      </c>
      <c r="B39" s="9" t="s">
        <v>164</v>
      </c>
      <c r="C39" s="10">
        <v>162450</v>
      </c>
      <c r="D39" s="10">
        <v>162450</v>
      </c>
      <c r="E39" s="11">
        <f t="shared" si="0"/>
        <v>100</v>
      </c>
    </row>
    <row r="40" spans="1:5" x14ac:dyDescent="0.2">
      <c r="A40" s="7" t="s">
        <v>153</v>
      </c>
      <c r="B40" s="9" t="s">
        <v>165</v>
      </c>
      <c r="C40" s="10">
        <v>162450</v>
      </c>
      <c r="D40" s="10">
        <v>162450</v>
      </c>
      <c r="E40" s="11">
        <f t="shared" si="0"/>
        <v>100</v>
      </c>
    </row>
    <row r="41" spans="1:5" x14ac:dyDescent="0.2">
      <c r="A41" s="7" t="s">
        <v>155</v>
      </c>
      <c r="B41" s="9" t="s">
        <v>166</v>
      </c>
      <c r="C41" s="10">
        <v>162450</v>
      </c>
      <c r="D41" s="10">
        <v>162450</v>
      </c>
      <c r="E41" s="11">
        <f t="shared" si="0"/>
        <v>100</v>
      </c>
    </row>
    <row r="42" spans="1:5" ht="22.5" x14ac:dyDescent="0.2">
      <c r="A42" s="7" t="s">
        <v>167</v>
      </c>
      <c r="B42" s="9" t="s">
        <v>168</v>
      </c>
      <c r="C42" s="10">
        <v>8529</v>
      </c>
      <c r="D42" s="10">
        <v>8529</v>
      </c>
      <c r="E42" s="11">
        <f t="shared" si="0"/>
        <v>100</v>
      </c>
    </row>
    <row r="43" spans="1:5" ht="33.75" x14ac:dyDescent="0.2">
      <c r="A43" s="7" t="s">
        <v>123</v>
      </c>
      <c r="B43" s="9" t="s">
        <v>169</v>
      </c>
      <c r="C43" s="10">
        <v>8529</v>
      </c>
      <c r="D43" s="10">
        <v>8529</v>
      </c>
      <c r="E43" s="11">
        <f t="shared" si="0"/>
        <v>100</v>
      </c>
    </row>
    <row r="44" spans="1:5" ht="22.5" x14ac:dyDescent="0.2">
      <c r="A44" s="7" t="s">
        <v>125</v>
      </c>
      <c r="B44" s="9" t="s">
        <v>170</v>
      </c>
      <c r="C44" s="10">
        <v>8529</v>
      </c>
      <c r="D44" s="10">
        <v>8529</v>
      </c>
      <c r="E44" s="11">
        <f t="shared" si="0"/>
        <v>100</v>
      </c>
    </row>
    <row r="45" spans="1:5" ht="22.5" x14ac:dyDescent="0.2">
      <c r="A45" s="7" t="s">
        <v>171</v>
      </c>
      <c r="B45" s="9" t="s">
        <v>172</v>
      </c>
      <c r="C45" s="10">
        <v>8529</v>
      </c>
      <c r="D45" s="10">
        <v>8529</v>
      </c>
      <c r="E45" s="11">
        <f t="shared" si="0"/>
        <v>100</v>
      </c>
    </row>
    <row r="46" spans="1:5" x14ac:dyDescent="0.2">
      <c r="A46" s="7" t="s">
        <v>153</v>
      </c>
      <c r="B46" s="9" t="s">
        <v>173</v>
      </c>
      <c r="C46" s="10">
        <v>8529</v>
      </c>
      <c r="D46" s="10">
        <v>8529</v>
      </c>
      <c r="E46" s="11">
        <f t="shared" si="0"/>
        <v>100</v>
      </c>
    </row>
    <row r="47" spans="1:5" x14ac:dyDescent="0.2">
      <c r="A47" s="7" t="s">
        <v>155</v>
      </c>
      <c r="B47" s="9" t="s">
        <v>174</v>
      </c>
      <c r="C47" s="10">
        <v>8529</v>
      </c>
      <c r="D47" s="10">
        <v>8529</v>
      </c>
      <c r="E47" s="11">
        <f t="shared" si="0"/>
        <v>100</v>
      </c>
    </row>
    <row r="48" spans="1:5" x14ac:dyDescent="0.2">
      <c r="A48" s="7" t="s">
        <v>175</v>
      </c>
      <c r="B48" s="9" t="s">
        <v>176</v>
      </c>
      <c r="C48" s="10">
        <v>501</v>
      </c>
      <c r="D48" s="10">
        <v>501</v>
      </c>
      <c r="E48" s="11">
        <f t="shared" si="0"/>
        <v>100</v>
      </c>
    </row>
    <row r="49" spans="1:5" x14ac:dyDescent="0.2">
      <c r="A49" s="7" t="s">
        <v>177</v>
      </c>
      <c r="B49" s="9" t="s">
        <v>178</v>
      </c>
      <c r="C49" s="10">
        <v>501</v>
      </c>
      <c r="D49" s="10">
        <v>501</v>
      </c>
      <c r="E49" s="11">
        <f t="shared" si="0"/>
        <v>100</v>
      </c>
    </row>
    <row r="50" spans="1:5" x14ac:dyDescent="0.2">
      <c r="A50" s="7" t="s">
        <v>179</v>
      </c>
      <c r="B50" s="9" t="s">
        <v>180</v>
      </c>
      <c r="C50" s="10">
        <v>501</v>
      </c>
      <c r="D50" s="10">
        <v>501</v>
      </c>
      <c r="E50" s="11">
        <f t="shared" si="0"/>
        <v>100</v>
      </c>
    </row>
    <row r="51" spans="1:5" x14ac:dyDescent="0.2">
      <c r="A51" s="7" t="s">
        <v>157</v>
      </c>
      <c r="B51" s="9" t="s">
        <v>181</v>
      </c>
      <c r="C51" s="10">
        <v>501</v>
      </c>
      <c r="D51" s="10">
        <v>501</v>
      </c>
      <c r="E51" s="11">
        <f t="shared" si="0"/>
        <v>100</v>
      </c>
    </row>
    <row r="52" spans="1:5" x14ac:dyDescent="0.2">
      <c r="A52" s="7" t="s">
        <v>159</v>
      </c>
      <c r="B52" s="9" t="s">
        <v>182</v>
      </c>
      <c r="C52" s="10">
        <v>501</v>
      </c>
      <c r="D52" s="10">
        <v>501</v>
      </c>
      <c r="E52" s="11">
        <f t="shared" si="0"/>
        <v>100</v>
      </c>
    </row>
    <row r="53" spans="1:5" x14ac:dyDescent="0.2">
      <c r="A53" s="7" t="s">
        <v>161</v>
      </c>
      <c r="B53" s="9" t="s">
        <v>183</v>
      </c>
      <c r="C53" s="10">
        <v>501</v>
      </c>
      <c r="D53" s="10">
        <v>501</v>
      </c>
      <c r="E53" s="11">
        <f t="shared" si="0"/>
        <v>100</v>
      </c>
    </row>
    <row r="54" spans="1:5" s="24" customFormat="1" x14ac:dyDescent="0.2">
      <c r="A54" s="7" t="s">
        <v>184</v>
      </c>
      <c r="B54" s="9" t="s">
        <v>185</v>
      </c>
      <c r="C54" s="10">
        <v>82261</v>
      </c>
      <c r="D54" s="10">
        <v>82261</v>
      </c>
      <c r="E54" s="11">
        <f t="shared" si="0"/>
        <v>100</v>
      </c>
    </row>
    <row r="55" spans="1:5" x14ac:dyDescent="0.2">
      <c r="A55" s="7" t="s">
        <v>186</v>
      </c>
      <c r="B55" s="9" t="s">
        <v>187</v>
      </c>
      <c r="C55" s="10">
        <v>82261</v>
      </c>
      <c r="D55" s="10">
        <v>82261</v>
      </c>
      <c r="E55" s="11">
        <f t="shared" si="0"/>
        <v>100</v>
      </c>
    </row>
    <row r="56" spans="1:5" ht="33.75" x14ac:dyDescent="0.2">
      <c r="A56" s="7" t="s">
        <v>123</v>
      </c>
      <c r="B56" s="9" t="s">
        <v>188</v>
      </c>
      <c r="C56" s="10">
        <v>82261</v>
      </c>
      <c r="D56" s="10">
        <v>82261</v>
      </c>
      <c r="E56" s="11">
        <f t="shared" si="0"/>
        <v>100</v>
      </c>
    </row>
    <row r="57" spans="1:5" ht="22.5" x14ac:dyDescent="0.2">
      <c r="A57" s="7" t="s">
        <v>189</v>
      </c>
      <c r="B57" s="9" t="s">
        <v>190</v>
      </c>
      <c r="C57" s="10">
        <v>82261</v>
      </c>
      <c r="D57" s="10">
        <v>82261</v>
      </c>
      <c r="E57" s="11">
        <f t="shared" si="0"/>
        <v>100</v>
      </c>
    </row>
    <row r="58" spans="1:5" ht="22.5" x14ac:dyDescent="0.2">
      <c r="A58" s="7" t="s">
        <v>191</v>
      </c>
      <c r="B58" s="9" t="s">
        <v>192</v>
      </c>
      <c r="C58" s="10">
        <v>82261</v>
      </c>
      <c r="D58" s="10">
        <v>82261</v>
      </c>
      <c r="E58" s="11">
        <f t="shared" si="0"/>
        <v>100</v>
      </c>
    </row>
    <row r="59" spans="1:5" ht="33.75" x14ac:dyDescent="0.2">
      <c r="A59" s="7" t="s">
        <v>129</v>
      </c>
      <c r="B59" s="9" t="s">
        <v>193</v>
      </c>
      <c r="C59" s="10">
        <v>81820.23</v>
      </c>
      <c r="D59" s="10">
        <v>81820.23</v>
      </c>
      <c r="E59" s="11">
        <f t="shared" si="0"/>
        <v>100</v>
      </c>
    </row>
    <row r="60" spans="1:5" x14ac:dyDescent="0.2">
      <c r="A60" s="7" t="s">
        <v>131</v>
      </c>
      <c r="B60" s="9" t="s">
        <v>194</v>
      </c>
      <c r="C60" s="10">
        <v>81820.23</v>
      </c>
      <c r="D60" s="10">
        <v>81820.23</v>
      </c>
      <c r="E60" s="11">
        <f t="shared" si="0"/>
        <v>100</v>
      </c>
    </row>
    <row r="61" spans="1:5" x14ac:dyDescent="0.2">
      <c r="A61" s="7" t="s">
        <v>133</v>
      </c>
      <c r="B61" s="9" t="s">
        <v>195</v>
      </c>
      <c r="C61" s="10">
        <v>62841.96</v>
      </c>
      <c r="D61" s="10">
        <v>62841.96</v>
      </c>
      <c r="E61" s="11">
        <f t="shared" si="0"/>
        <v>100</v>
      </c>
    </row>
    <row r="62" spans="1:5" ht="22.5" x14ac:dyDescent="0.2">
      <c r="A62" s="7" t="s">
        <v>135</v>
      </c>
      <c r="B62" s="9" t="s">
        <v>196</v>
      </c>
      <c r="C62" s="10">
        <v>18978.27</v>
      </c>
      <c r="D62" s="10">
        <v>18978.27</v>
      </c>
      <c r="E62" s="11">
        <f t="shared" si="0"/>
        <v>100</v>
      </c>
    </row>
    <row r="63" spans="1:5" x14ac:dyDescent="0.2">
      <c r="A63" s="7" t="s">
        <v>147</v>
      </c>
      <c r="B63" s="9" t="s">
        <v>197</v>
      </c>
      <c r="C63" s="10">
        <v>440.77</v>
      </c>
      <c r="D63" s="10">
        <v>440.77</v>
      </c>
      <c r="E63" s="11">
        <f t="shared" si="0"/>
        <v>100</v>
      </c>
    </row>
    <row r="64" spans="1:5" ht="22.5" x14ac:dyDescent="0.2">
      <c r="A64" s="7" t="s">
        <v>149</v>
      </c>
      <c r="B64" s="9" t="s">
        <v>198</v>
      </c>
      <c r="C64" s="10">
        <v>440.77</v>
      </c>
      <c r="D64" s="10">
        <v>440.77</v>
      </c>
      <c r="E64" s="11">
        <f t="shared" si="0"/>
        <v>100</v>
      </c>
    </row>
    <row r="65" spans="1:5" x14ac:dyDescent="0.2">
      <c r="A65" s="7" t="s">
        <v>151</v>
      </c>
      <c r="B65" s="9" t="s">
        <v>199</v>
      </c>
      <c r="C65" s="10">
        <v>440.77</v>
      </c>
      <c r="D65" s="10">
        <v>440.77</v>
      </c>
      <c r="E65" s="11">
        <f t="shared" si="0"/>
        <v>100</v>
      </c>
    </row>
    <row r="66" spans="1:5" s="24" customFormat="1" x14ac:dyDescent="0.2">
      <c r="A66" s="7" t="s">
        <v>200</v>
      </c>
      <c r="B66" s="9" t="s">
        <v>201</v>
      </c>
      <c r="C66" s="10">
        <v>144715</v>
      </c>
      <c r="D66" s="10">
        <v>144280.48000000001</v>
      </c>
      <c r="E66" s="11">
        <f t="shared" si="0"/>
        <v>99.699740869985845</v>
      </c>
    </row>
    <row r="67" spans="1:5" x14ac:dyDescent="0.2">
      <c r="A67" s="7" t="s">
        <v>202</v>
      </c>
      <c r="B67" s="9" t="s">
        <v>203</v>
      </c>
      <c r="C67" s="10">
        <v>1400</v>
      </c>
      <c r="D67" s="10">
        <v>1400</v>
      </c>
      <c r="E67" s="11">
        <f t="shared" si="0"/>
        <v>100</v>
      </c>
    </row>
    <row r="68" spans="1:5" ht="33.75" x14ac:dyDescent="0.2">
      <c r="A68" s="7" t="s">
        <v>123</v>
      </c>
      <c r="B68" s="9" t="s">
        <v>204</v>
      </c>
      <c r="C68" s="10">
        <v>1400</v>
      </c>
      <c r="D68" s="10">
        <v>1400</v>
      </c>
      <c r="E68" s="11">
        <f t="shared" si="0"/>
        <v>100</v>
      </c>
    </row>
    <row r="69" spans="1:5" ht="22.5" x14ac:dyDescent="0.2">
      <c r="A69" s="7" t="s">
        <v>189</v>
      </c>
      <c r="B69" s="9" t="s">
        <v>205</v>
      </c>
      <c r="C69" s="10">
        <v>1400</v>
      </c>
      <c r="D69" s="10">
        <v>1400</v>
      </c>
      <c r="E69" s="11">
        <f t="shared" si="0"/>
        <v>100</v>
      </c>
    </row>
    <row r="70" spans="1:5" ht="33.75" x14ac:dyDescent="0.2">
      <c r="A70" s="7" t="s">
        <v>206</v>
      </c>
      <c r="B70" s="9" t="s">
        <v>207</v>
      </c>
      <c r="C70" s="10">
        <v>1400</v>
      </c>
      <c r="D70" s="10">
        <v>1400</v>
      </c>
      <c r="E70" s="11">
        <f t="shared" si="0"/>
        <v>100</v>
      </c>
    </row>
    <row r="71" spans="1:5" x14ac:dyDescent="0.2">
      <c r="A71" s="7" t="s">
        <v>147</v>
      </c>
      <c r="B71" s="9" t="s">
        <v>208</v>
      </c>
      <c r="C71" s="10">
        <v>1400</v>
      </c>
      <c r="D71" s="10">
        <v>1400</v>
      </c>
      <c r="E71" s="11">
        <f t="shared" si="0"/>
        <v>100</v>
      </c>
    </row>
    <row r="72" spans="1:5" ht="22.5" x14ac:dyDescent="0.2">
      <c r="A72" s="7" t="s">
        <v>149</v>
      </c>
      <c r="B72" s="9" t="s">
        <v>209</v>
      </c>
      <c r="C72" s="10">
        <v>1400</v>
      </c>
      <c r="D72" s="10">
        <v>1400</v>
      </c>
      <c r="E72" s="11">
        <f t="shared" si="0"/>
        <v>100</v>
      </c>
    </row>
    <row r="73" spans="1:5" x14ac:dyDescent="0.2">
      <c r="A73" s="7" t="s">
        <v>151</v>
      </c>
      <c r="B73" s="9" t="s">
        <v>210</v>
      </c>
      <c r="C73" s="10">
        <v>1400</v>
      </c>
      <c r="D73" s="10">
        <v>1400</v>
      </c>
      <c r="E73" s="11">
        <f t="shared" si="0"/>
        <v>100</v>
      </c>
    </row>
    <row r="74" spans="1:5" x14ac:dyDescent="0.2">
      <c r="A74" s="7" t="s">
        <v>211</v>
      </c>
      <c r="B74" s="9" t="s">
        <v>212</v>
      </c>
      <c r="C74" s="10">
        <v>140000</v>
      </c>
      <c r="D74" s="10">
        <v>139565.48000000001</v>
      </c>
      <c r="E74" s="11">
        <f t="shared" si="0"/>
        <v>99.689628571428585</v>
      </c>
    </row>
    <row r="75" spans="1:5" ht="33.75" x14ac:dyDescent="0.2">
      <c r="A75" s="7" t="s">
        <v>123</v>
      </c>
      <c r="B75" s="9" t="s">
        <v>213</v>
      </c>
      <c r="C75" s="10">
        <v>140000</v>
      </c>
      <c r="D75" s="10">
        <v>139565.48000000001</v>
      </c>
      <c r="E75" s="11">
        <f t="shared" si="0"/>
        <v>99.689628571428585</v>
      </c>
    </row>
    <row r="76" spans="1:5" ht="22.5" x14ac:dyDescent="0.2">
      <c r="A76" s="7" t="s">
        <v>214</v>
      </c>
      <c r="B76" s="9" t="s">
        <v>215</v>
      </c>
      <c r="C76" s="10">
        <v>140000</v>
      </c>
      <c r="D76" s="10">
        <v>139565.48000000001</v>
      </c>
      <c r="E76" s="11">
        <f t="shared" si="0"/>
        <v>99.689628571428585</v>
      </c>
    </row>
    <row r="77" spans="1:5" ht="22.5" x14ac:dyDescent="0.2">
      <c r="A77" s="7" t="s">
        <v>216</v>
      </c>
      <c r="B77" s="9" t="s">
        <v>217</v>
      </c>
      <c r="C77" s="10">
        <v>140000</v>
      </c>
      <c r="D77" s="10">
        <v>139565.48000000001</v>
      </c>
      <c r="E77" s="11">
        <f t="shared" si="0"/>
        <v>99.689628571428585</v>
      </c>
    </row>
    <row r="78" spans="1:5" x14ac:dyDescent="0.2">
      <c r="A78" s="7" t="s">
        <v>147</v>
      </c>
      <c r="B78" s="9" t="s">
        <v>218</v>
      </c>
      <c r="C78" s="10">
        <v>140000</v>
      </c>
      <c r="D78" s="10">
        <v>139565.48000000001</v>
      </c>
      <c r="E78" s="11">
        <f t="shared" ref="E78:E121" si="1">D78/C78*100</f>
        <v>99.689628571428585</v>
      </c>
    </row>
    <row r="79" spans="1:5" ht="22.5" x14ac:dyDescent="0.2">
      <c r="A79" s="7" t="s">
        <v>149</v>
      </c>
      <c r="B79" s="9" t="s">
        <v>219</v>
      </c>
      <c r="C79" s="10">
        <v>140000</v>
      </c>
      <c r="D79" s="10">
        <v>139565.48000000001</v>
      </c>
      <c r="E79" s="11">
        <f t="shared" si="1"/>
        <v>99.689628571428585</v>
      </c>
    </row>
    <row r="80" spans="1:5" x14ac:dyDescent="0.2">
      <c r="A80" s="7" t="s">
        <v>151</v>
      </c>
      <c r="B80" s="9" t="s">
        <v>220</v>
      </c>
      <c r="C80" s="10">
        <v>140000</v>
      </c>
      <c r="D80" s="10">
        <v>139565.48000000001</v>
      </c>
      <c r="E80" s="11">
        <f t="shared" si="1"/>
        <v>99.689628571428585</v>
      </c>
    </row>
    <row r="81" spans="1:5" ht="22.5" x14ac:dyDescent="0.2">
      <c r="A81" s="7" t="s">
        <v>221</v>
      </c>
      <c r="B81" s="9" t="s">
        <v>222</v>
      </c>
      <c r="C81" s="10">
        <v>3315</v>
      </c>
      <c r="D81" s="10">
        <v>3315</v>
      </c>
      <c r="E81" s="11">
        <f t="shared" si="1"/>
        <v>100</v>
      </c>
    </row>
    <row r="82" spans="1:5" x14ac:dyDescent="0.2">
      <c r="A82" s="7" t="s">
        <v>177</v>
      </c>
      <c r="B82" s="9" t="s">
        <v>223</v>
      </c>
      <c r="C82" s="10">
        <v>3315</v>
      </c>
      <c r="D82" s="10">
        <v>3315</v>
      </c>
      <c r="E82" s="11">
        <f t="shared" si="1"/>
        <v>100</v>
      </c>
    </row>
    <row r="83" spans="1:5" x14ac:dyDescent="0.2">
      <c r="A83" s="7" t="s">
        <v>224</v>
      </c>
      <c r="B83" s="9" t="s">
        <v>225</v>
      </c>
      <c r="C83" s="10">
        <v>3315</v>
      </c>
      <c r="D83" s="10">
        <v>3315</v>
      </c>
      <c r="E83" s="11">
        <f t="shared" si="1"/>
        <v>100</v>
      </c>
    </row>
    <row r="84" spans="1:5" x14ac:dyDescent="0.2">
      <c r="A84" s="7" t="s">
        <v>147</v>
      </c>
      <c r="B84" s="9" t="s">
        <v>226</v>
      </c>
      <c r="C84" s="10">
        <v>3315</v>
      </c>
      <c r="D84" s="10">
        <v>3315</v>
      </c>
      <c r="E84" s="11">
        <f t="shared" si="1"/>
        <v>100</v>
      </c>
    </row>
    <row r="85" spans="1:5" ht="22.5" x14ac:dyDescent="0.2">
      <c r="A85" s="7" t="s">
        <v>149</v>
      </c>
      <c r="B85" s="9" t="s">
        <v>227</v>
      </c>
      <c r="C85" s="10">
        <v>3315</v>
      </c>
      <c r="D85" s="10">
        <v>3315</v>
      </c>
      <c r="E85" s="11">
        <f t="shared" si="1"/>
        <v>100</v>
      </c>
    </row>
    <row r="86" spans="1:5" x14ac:dyDescent="0.2">
      <c r="A86" s="7" t="s">
        <v>151</v>
      </c>
      <c r="B86" s="9" t="s">
        <v>228</v>
      </c>
      <c r="C86" s="10">
        <v>3315</v>
      </c>
      <c r="D86" s="10">
        <v>3315</v>
      </c>
      <c r="E86" s="11">
        <f t="shared" si="1"/>
        <v>100</v>
      </c>
    </row>
    <row r="87" spans="1:5" s="24" customFormat="1" x14ac:dyDescent="0.2">
      <c r="A87" s="7" t="s">
        <v>229</v>
      </c>
      <c r="B87" s="9" t="s">
        <v>230</v>
      </c>
      <c r="C87" s="10">
        <v>717388.44</v>
      </c>
      <c r="D87" s="10">
        <v>532409.18000000005</v>
      </c>
      <c r="E87" s="11">
        <f t="shared" si="1"/>
        <v>74.214909289589343</v>
      </c>
    </row>
    <row r="88" spans="1:5" x14ac:dyDescent="0.2">
      <c r="A88" s="7" t="s">
        <v>231</v>
      </c>
      <c r="B88" s="9" t="s">
        <v>232</v>
      </c>
      <c r="C88" s="10">
        <v>717388.44</v>
      </c>
      <c r="D88" s="10">
        <v>532409.18000000005</v>
      </c>
      <c r="E88" s="11">
        <f t="shared" si="1"/>
        <v>74.214909289589343</v>
      </c>
    </row>
    <row r="89" spans="1:5" ht="33.75" x14ac:dyDescent="0.2">
      <c r="A89" s="7" t="s">
        <v>123</v>
      </c>
      <c r="B89" s="9" t="s">
        <v>233</v>
      </c>
      <c r="C89" s="10">
        <v>717388.44</v>
      </c>
      <c r="D89" s="10">
        <v>532409.18000000005</v>
      </c>
      <c r="E89" s="11">
        <f t="shared" si="1"/>
        <v>74.214909289589343</v>
      </c>
    </row>
    <row r="90" spans="1:5" ht="22.5" x14ac:dyDescent="0.2">
      <c r="A90" s="7" t="s">
        <v>234</v>
      </c>
      <c r="B90" s="9" t="s">
        <v>235</v>
      </c>
      <c r="C90" s="10">
        <v>717388.44</v>
      </c>
      <c r="D90" s="10">
        <v>532409.18000000005</v>
      </c>
      <c r="E90" s="11">
        <f t="shared" si="1"/>
        <v>74.214909289589343</v>
      </c>
    </row>
    <row r="91" spans="1:5" ht="22.5" x14ac:dyDescent="0.2">
      <c r="A91" s="7" t="s">
        <v>236</v>
      </c>
      <c r="B91" s="9" t="s">
        <v>237</v>
      </c>
      <c r="C91" s="10">
        <v>717388.44</v>
      </c>
      <c r="D91" s="10">
        <v>532409.18000000005</v>
      </c>
      <c r="E91" s="11">
        <f t="shared" si="1"/>
        <v>74.214909289589343</v>
      </c>
    </row>
    <row r="92" spans="1:5" x14ac:dyDescent="0.2">
      <c r="A92" s="7" t="s">
        <v>147</v>
      </c>
      <c r="B92" s="9" t="s">
        <v>238</v>
      </c>
      <c r="C92" s="10">
        <v>717388.44</v>
      </c>
      <c r="D92" s="10">
        <v>532409.18000000005</v>
      </c>
      <c r="E92" s="11">
        <f t="shared" si="1"/>
        <v>74.214909289589343</v>
      </c>
    </row>
    <row r="93" spans="1:5" ht="22.5" x14ac:dyDescent="0.2">
      <c r="A93" s="7" t="s">
        <v>149</v>
      </c>
      <c r="B93" s="9" t="s">
        <v>239</v>
      </c>
      <c r="C93" s="10">
        <v>717388.44</v>
      </c>
      <c r="D93" s="10">
        <v>532409.18000000005</v>
      </c>
      <c r="E93" s="11">
        <f t="shared" si="1"/>
        <v>74.214909289589343</v>
      </c>
    </row>
    <row r="94" spans="1:5" x14ac:dyDescent="0.2">
      <c r="A94" s="7" t="s">
        <v>151</v>
      </c>
      <c r="B94" s="9" t="s">
        <v>240</v>
      </c>
      <c r="C94" s="10">
        <v>717388.44</v>
      </c>
      <c r="D94" s="10">
        <v>532409.18000000005</v>
      </c>
      <c r="E94" s="11">
        <f t="shared" si="1"/>
        <v>74.214909289589343</v>
      </c>
    </row>
    <row r="95" spans="1:5" s="24" customFormat="1" x14ac:dyDescent="0.2">
      <c r="A95" s="7" t="s">
        <v>241</v>
      </c>
      <c r="B95" s="9" t="s">
        <v>242</v>
      </c>
      <c r="C95" s="10">
        <v>167000</v>
      </c>
      <c r="D95" s="10">
        <v>166281.29999999999</v>
      </c>
      <c r="E95" s="11">
        <f t="shared" si="1"/>
        <v>99.569640718562866</v>
      </c>
    </row>
    <row r="96" spans="1:5" x14ac:dyDescent="0.2">
      <c r="A96" s="7" t="s">
        <v>243</v>
      </c>
      <c r="B96" s="9" t="s">
        <v>244</v>
      </c>
      <c r="C96" s="10">
        <v>167000</v>
      </c>
      <c r="D96" s="10">
        <v>166281.29999999999</v>
      </c>
      <c r="E96" s="11">
        <f t="shared" si="1"/>
        <v>99.569640718562866</v>
      </c>
    </row>
    <row r="97" spans="1:5" ht="33.75" x14ac:dyDescent="0.2">
      <c r="A97" s="7" t="s">
        <v>123</v>
      </c>
      <c r="B97" s="9" t="s">
        <v>245</v>
      </c>
      <c r="C97" s="10">
        <v>167000</v>
      </c>
      <c r="D97" s="10">
        <v>166281.29999999999</v>
      </c>
      <c r="E97" s="11">
        <f t="shared" si="1"/>
        <v>99.569640718562866</v>
      </c>
    </row>
    <row r="98" spans="1:5" ht="22.5" x14ac:dyDescent="0.2">
      <c r="A98" s="7" t="s">
        <v>335</v>
      </c>
      <c r="B98" s="9" t="s">
        <v>246</v>
      </c>
      <c r="C98" s="10">
        <v>167000</v>
      </c>
      <c r="D98" s="10">
        <v>166281.29999999999</v>
      </c>
      <c r="E98" s="11">
        <f t="shared" si="1"/>
        <v>99.569640718562866</v>
      </c>
    </row>
    <row r="99" spans="1:5" ht="22.5" x14ac:dyDescent="0.2">
      <c r="A99" s="7" t="s">
        <v>247</v>
      </c>
      <c r="B99" s="9" t="s">
        <v>248</v>
      </c>
      <c r="C99" s="10">
        <v>167000</v>
      </c>
      <c r="D99" s="10">
        <v>166281.29999999999</v>
      </c>
      <c r="E99" s="11">
        <f t="shared" si="1"/>
        <v>99.569640718562866</v>
      </c>
    </row>
    <row r="100" spans="1:5" x14ac:dyDescent="0.2">
      <c r="A100" s="7" t="s">
        <v>147</v>
      </c>
      <c r="B100" s="9" t="s">
        <v>249</v>
      </c>
      <c r="C100" s="10">
        <v>167000</v>
      </c>
      <c r="D100" s="10">
        <v>166281.29999999999</v>
      </c>
      <c r="E100" s="11">
        <f t="shared" si="1"/>
        <v>99.569640718562866</v>
      </c>
    </row>
    <row r="101" spans="1:5" ht="22.5" x14ac:dyDescent="0.2">
      <c r="A101" s="7" t="s">
        <v>149</v>
      </c>
      <c r="B101" s="9" t="s">
        <v>250</v>
      </c>
      <c r="C101" s="10">
        <v>167000</v>
      </c>
      <c r="D101" s="10">
        <v>166281.29999999999</v>
      </c>
      <c r="E101" s="11">
        <f t="shared" si="1"/>
        <v>99.569640718562866</v>
      </c>
    </row>
    <row r="102" spans="1:5" x14ac:dyDescent="0.2">
      <c r="A102" s="7" t="s">
        <v>151</v>
      </c>
      <c r="B102" s="9" t="s">
        <v>251</v>
      </c>
      <c r="C102" s="10">
        <v>167000</v>
      </c>
      <c r="D102" s="10">
        <v>166281.29999999999</v>
      </c>
      <c r="E102" s="11">
        <f t="shared" si="1"/>
        <v>99.569640718562866</v>
      </c>
    </row>
    <row r="103" spans="1:5" s="24" customFormat="1" x14ac:dyDescent="0.2">
      <c r="A103" s="7" t="s">
        <v>252</v>
      </c>
      <c r="B103" s="9" t="s">
        <v>253</v>
      </c>
      <c r="C103" s="10">
        <v>1165850</v>
      </c>
      <c r="D103" s="10">
        <v>1120023.8500000001</v>
      </c>
      <c r="E103" s="11">
        <f t="shared" si="1"/>
        <v>96.06929279066776</v>
      </c>
    </row>
    <row r="104" spans="1:5" x14ac:dyDescent="0.2">
      <c r="A104" s="7" t="s">
        <v>254</v>
      </c>
      <c r="B104" s="9" t="s">
        <v>255</v>
      </c>
      <c r="C104" s="10">
        <v>1165850</v>
      </c>
      <c r="D104" s="10">
        <v>1120023.8500000001</v>
      </c>
      <c r="E104" s="11">
        <f t="shared" si="1"/>
        <v>96.06929279066776</v>
      </c>
    </row>
    <row r="105" spans="1:5" ht="33.75" x14ac:dyDescent="0.2">
      <c r="A105" s="7" t="s">
        <v>123</v>
      </c>
      <c r="B105" s="9" t="s">
        <v>256</v>
      </c>
      <c r="C105" s="10">
        <v>1165850</v>
      </c>
      <c r="D105" s="10">
        <v>1120023.8500000001</v>
      </c>
      <c r="E105" s="11">
        <f t="shared" si="1"/>
        <v>96.06929279066776</v>
      </c>
    </row>
    <row r="106" spans="1:5" ht="22.5" x14ac:dyDescent="0.2">
      <c r="A106" s="7" t="s">
        <v>257</v>
      </c>
      <c r="B106" s="9" t="s">
        <v>258</v>
      </c>
      <c r="C106" s="10">
        <v>1165850</v>
      </c>
      <c r="D106" s="10">
        <v>1120023.8500000001</v>
      </c>
      <c r="E106" s="11">
        <f t="shared" si="1"/>
        <v>96.06929279066776</v>
      </c>
    </row>
    <row r="107" spans="1:5" ht="22.5" x14ac:dyDescent="0.2">
      <c r="A107" s="7" t="s">
        <v>259</v>
      </c>
      <c r="B107" s="9" t="s">
        <v>260</v>
      </c>
      <c r="C107" s="10">
        <v>765850</v>
      </c>
      <c r="D107" s="10">
        <v>765850</v>
      </c>
      <c r="E107" s="11">
        <f t="shared" si="1"/>
        <v>100</v>
      </c>
    </row>
    <row r="108" spans="1:5" x14ac:dyDescent="0.2">
      <c r="A108" s="7" t="s">
        <v>153</v>
      </c>
      <c r="B108" s="9" t="s">
        <v>261</v>
      </c>
      <c r="C108" s="10">
        <v>765850</v>
      </c>
      <c r="D108" s="10">
        <v>765850</v>
      </c>
      <c r="E108" s="11">
        <f t="shared" si="1"/>
        <v>100</v>
      </c>
    </row>
    <row r="109" spans="1:5" x14ac:dyDescent="0.2">
      <c r="A109" s="7" t="s">
        <v>155</v>
      </c>
      <c r="B109" s="9" t="s">
        <v>262</v>
      </c>
      <c r="C109" s="10">
        <v>765850</v>
      </c>
      <c r="D109" s="10">
        <v>765850</v>
      </c>
      <c r="E109" s="11">
        <f t="shared" si="1"/>
        <v>100</v>
      </c>
    </row>
    <row r="110" spans="1:5" ht="22.5" x14ac:dyDescent="0.2">
      <c r="A110" s="7" t="s">
        <v>263</v>
      </c>
      <c r="B110" s="9" t="s">
        <v>264</v>
      </c>
      <c r="C110" s="10">
        <v>400000</v>
      </c>
      <c r="D110" s="10">
        <v>354173.85</v>
      </c>
      <c r="E110" s="11">
        <f t="shared" si="1"/>
        <v>88.54346249999999</v>
      </c>
    </row>
    <row r="111" spans="1:5" x14ac:dyDescent="0.2">
      <c r="A111" s="7" t="s">
        <v>147</v>
      </c>
      <c r="B111" s="9" t="s">
        <v>265</v>
      </c>
      <c r="C111" s="10">
        <v>400000</v>
      </c>
      <c r="D111" s="10">
        <v>354173.85</v>
      </c>
      <c r="E111" s="11">
        <f t="shared" si="1"/>
        <v>88.54346249999999</v>
      </c>
    </row>
    <row r="112" spans="1:5" ht="22.5" x14ac:dyDescent="0.2">
      <c r="A112" s="7" t="s">
        <v>149</v>
      </c>
      <c r="B112" s="9" t="s">
        <v>266</v>
      </c>
      <c r="C112" s="10">
        <v>400000</v>
      </c>
      <c r="D112" s="10">
        <v>354173.85</v>
      </c>
      <c r="E112" s="11">
        <f t="shared" si="1"/>
        <v>88.54346249999999</v>
      </c>
    </row>
    <row r="113" spans="1:5" x14ac:dyDescent="0.2">
      <c r="A113" s="7" t="s">
        <v>151</v>
      </c>
      <c r="B113" s="9" t="s">
        <v>267</v>
      </c>
      <c r="C113" s="10">
        <v>400000</v>
      </c>
      <c r="D113" s="10">
        <v>354173.85</v>
      </c>
      <c r="E113" s="11">
        <f t="shared" si="1"/>
        <v>88.54346249999999</v>
      </c>
    </row>
    <row r="114" spans="1:5" s="24" customFormat="1" x14ac:dyDescent="0.2">
      <c r="A114" s="7" t="s">
        <v>268</v>
      </c>
      <c r="B114" s="9" t="s">
        <v>269</v>
      </c>
      <c r="C114" s="10">
        <v>934.82</v>
      </c>
      <c r="D114" s="10">
        <v>934.82</v>
      </c>
      <c r="E114" s="11">
        <f t="shared" si="1"/>
        <v>100</v>
      </c>
    </row>
    <row r="115" spans="1:5" x14ac:dyDescent="0.2">
      <c r="A115" s="7" t="s">
        <v>270</v>
      </c>
      <c r="B115" s="9" t="s">
        <v>271</v>
      </c>
      <c r="C115" s="10">
        <v>934.82</v>
      </c>
      <c r="D115" s="10">
        <v>934.82</v>
      </c>
      <c r="E115" s="11">
        <f t="shared" si="1"/>
        <v>100</v>
      </c>
    </row>
    <row r="116" spans="1:5" ht="33.75" x14ac:dyDescent="0.2">
      <c r="A116" s="7" t="s">
        <v>123</v>
      </c>
      <c r="B116" s="9" t="s">
        <v>272</v>
      </c>
      <c r="C116" s="10">
        <v>934.82</v>
      </c>
      <c r="D116" s="10">
        <v>934.82</v>
      </c>
      <c r="E116" s="11">
        <f t="shared" si="1"/>
        <v>100</v>
      </c>
    </row>
    <row r="117" spans="1:5" ht="22.5" x14ac:dyDescent="0.2">
      <c r="A117" s="7" t="s">
        <v>125</v>
      </c>
      <c r="B117" s="9" t="s">
        <v>273</v>
      </c>
      <c r="C117" s="10">
        <v>934.82</v>
      </c>
      <c r="D117" s="10">
        <v>934.82</v>
      </c>
      <c r="E117" s="11">
        <f t="shared" si="1"/>
        <v>100</v>
      </c>
    </row>
    <row r="118" spans="1:5" ht="22.5" x14ac:dyDescent="0.2">
      <c r="A118" s="7" t="s">
        <v>274</v>
      </c>
      <c r="B118" s="9" t="s">
        <v>275</v>
      </c>
      <c r="C118" s="10">
        <v>934.82</v>
      </c>
      <c r="D118" s="10">
        <v>934.82</v>
      </c>
      <c r="E118" s="11">
        <f t="shared" si="1"/>
        <v>100</v>
      </c>
    </row>
    <row r="119" spans="1:5" x14ac:dyDescent="0.2">
      <c r="A119" s="7" t="s">
        <v>276</v>
      </c>
      <c r="B119" s="9" t="s">
        <v>277</v>
      </c>
      <c r="C119" s="10">
        <v>934.82</v>
      </c>
      <c r="D119" s="10">
        <v>934.82</v>
      </c>
      <c r="E119" s="11">
        <f t="shared" si="1"/>
        <v>100</v>
      </c>
    </row>
    <row r="120" spans="1:5" x14ac:dyDescent="0.2">
      <c r="A120" s="7" t="s">
        <v>278</v>
      </c>
      <c r="B120" s="9" t="s">
        <v>279</v>
      </c>
      <c r="C120" s="10">
        <v>934.82</v>
      </c>
      <c r="D120" s="10">
        <v>934.82</v>
      </c>
      <c r="E120" s="11">
        <f t="shared" si="1"/>
        <v>100</v>
      </c>
    </row>
    <row r="121" spans="1:5" x14ac:dyDescent="0.2">
      <c r="A121" s="7" t="s">
        <v>280</v>
      </c>
      <c r="B121" s="9" t="s">
        <v>281</v>
      </c>
      <c r="C121" s="10">
        <v>934.82</v>
      </c>
      <c r="D121" s="10">
        <v>934.82</v>
      </c>
      <c r="E121" s="11">
        <f t="shared" si="1"/>
        <v>100</v>
      </c>
    </row>
  </sheetData>
  <mergeCells count="5">
    <mergeCell ref="C8:E8"/>
    <mergeCell ref="A9:E9"/>
    <mergeCell ref="C4:F4"/>
    <mergeCell ref="A6:C6"/>
    <mergeCell ref="A7:C7"/>
  </mergeCells>
  <pageMargins left="0.78740157480314965" right="0.31496062992125984" top="0.43307086614173229" bottom="0.43307086614173229" header="0.39370078740157483" footer="0.39370078740157483"/>
  <pageSetup paperSize="9" scale="64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Источники</vt:lpstr>
      <vt:lpstr>Доходы</vt:lpstr>
      <vt:lpstr>Расходы</vt:lpstr>
      <vt:lpstr>__bookmark_1</vt:lpstr>
      <vt:lpstr>__bookmark_2</vt:lpstr>
      <vt:lpstr>__bookmark_4</vt:lpstr>
      <vt:lpstr>__bookmark_5</vt:lpstr>
      <vt:lpstr>__bookmark_6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ЦОД</dc:creator>
  <cp:lastModifiedBy>Надежда</cp:lastModifiedBy>
  <cp:lastPrinted>2019-03-26T04:54:02Z</cp:lastPrinted>
  <dcterms:created xsi:type="dcterms:W3CDTF">2018-08-28T03:59:50Z</dcterms:created>
  <dcterms:modified xsi:type="dcterms:W3CDTF">2019-04-02T03:42:39Z</dcterms:modified>
</cp:coreProperties>
</file>